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530" activeTab="0"/>
  </bookViews>
  <sheets>
    <sheet name="челяб" sheetId="1" r:id="rId1"/>
    <sheet name="челяб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</authors>
  <commentList>
    <comment ref="J42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3.1, 3.2 и 3.3.</t>
        </r>
      </text>
    </comment>
    <comment ref="J58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8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</commentList>
</comments>
</file>

<file path=xl/sharedStrings.xml><?xml version="1.0" encoding="utf-8"?>
<sst xmlns="http://schemas.openxmlformats.org/spreadsheetml/2006/main" count="360" uniqueCount="158">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</sst>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  <numFmt numFmtId="171" formatCode="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89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1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4" xfId="0" applyNumberFormat="1" applyFont="1" applyFill="1" applyBorder="1" applyAlignment="1" applyProtection="1">
      <alignment horizontal="center" vertical="top" wrapText="1"/>
      <protection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27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16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25" borderId="33" xfId="0" applyNumberFormat="1" applyFont="1" applyFill="1" applyBorder="1" applyAlignment="1" applyProtection="1">
      <alignment horizontal="center" vertical="center" wrapText="1"/>
      <protection/>
    </xf>
    <xf numFmtId="0" fontId="24" fillId="25" borderId="33" xfId="0" applyNumberFormat="1" applyFont="1" applyFill="1" applyBorder="1" applyAlignment="1" applyProtection="1">
      <alignment horizontal="center" vertical="center"/>
      <protection/>
    </xf>
    <xf numFmtId="0" fontId="24" fillId="26" borderId="34" xfId="0" applyNumberFormat="1" applyFont="1" applyFill="1" applyBorder="1" applyAlignment="1" applyProtection="1">
      <alignment horizontal="center" vertical="center"/>
      <protection/>
    </xf>
    <xf numFmtId="49" fontId="24" fillId="25" borderId="33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1" fontId="18" fillId="25" borderId="36" xfId="0" applyNumberFormat="1" applyFont="1" applyFill="1" applyBorder="1" applyAlignment="1" applyProtection="1">
      <alignment horizontal="center" vertical="center"/>
      <protection/>
    </xf>
    <xf numFmtId="49" fontId="50" fillId="26" borderId="36" xfId="0" applyNumberFormat="1" applyFont="1" applyFill="1" applyBorder="1" applyAlignment="1" applyProtection="1">
      <alignment horizontal="center" vertical="center"/>
      <protection/>
    </xf>
    <xf numFmtId="49" fontId="51" fillId="25" borderId="37" xfId="0" applyNumberFormat="1" applyFont="1" applyFill="1" applyBorder="1" applyAlignment="1" applyProtection="1">
      <alignment horizontal="center" vertical="center"/>
      <protection/>
    </xf>
    <xf numFmtId="0" fontId="51" fillId="26" borderId="36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38" xfId="0" applyNumberFormat="1" applyFont="1" applyFill="1" applyBorder="1" applyAlignment="1" applyProtection="1">
      <alignment horizontal="center" vertical="center"/>
      <protection locked="0"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27" borderId="41" xfId="0" applyNumberFormat="1" applyFont="1" applyFill="1" applyBorder="1" applyAlignment="1" applyProtection="1">
      <alignment horizont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0" fontId="24" fillId="27" borderId="41" xfId="0" applyNumberFormat="1" applyFont="1" applyFill="1" applyBorder="1" applyAlignment="1" applyProtection="1">
      <alignment horizontal="center" vertical="center"/>
      <protection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18" fillId="0" borderId="44" xfId="0" applyNumberFormat="1" applyFont="1" applyFill="1" applyBorder="1" applyAlignment="1" applyProtection="1">
      <alignment horizontal="center" vertical="center"/>
      <protection locked="0"/>
    </xf>
    <xf numFmtId="0" fontId="24" fillId="27" borderId="45" xfId="0" applyNumberFormat="1" applyFont="1" applyFill="1" applyBorder="1" applyAlignment="1" applyProtection="1">
      <alignment horizont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27" borderId="48" xfId="0" applyNumberFormat="1" applyFont="1" applyFill="1" applyBorder="1" applyAlignment="1" applyProtection="1">
      <alignment horizontal="center"/>
      <protection/>
    </xf>
    <xf numFmtId="1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27" borderId="50" xfId="0" applyNumberFormat="1" applyFont="1" applyFill="1" applyBorder="1" applyAlignment="1" applyProtection="1">
      <alignment horizontal="center"/>
      <protection/>
    </xf>
    <xf numFmtId="0" fontId="24" fillId="27" borderId="51" xfId="0" applyNumberFormat="1" applyFont="1" applyFill="1" applyBorder="1" applyAlignment="1" applyProtection="1">
      <alignment horizontal="center" vertical="center"/>
      <protection/>
    </xf>
    <xf numFmtId="0" fontId="18" fillId="27" borderId="52" xfId="0" applyNumberFormat="1" applyFont="1" applyFill="1" applyBorder="1" applyAlignment="1" applyProtection="1">
      <alignment vertical="center"/>
      <protection/>
    </xf>
    <xf numFmtId="0" fontId="18" fillId="27" borderId="53" xfId="0" applyNumberFormat="1" applyFont="1" applyFill="1" applyBorder="1" applyAlignment="1" applyProtection="1">
      <alignment vertical="center"/>
      <protection/>
    </xf>
    <xf numFmtId="0" fontId="24" fillId="27" borderId="54" xfId="0" applyNumberFormat="1" applyFont="1" applyFill="1" applyBorder="1" applyAlignment="1" applyProtection="1">
      <alignment horizontal="center"/>
      <protection/>
    </xf>
    <xf numFmtId="0" fontId="24" fillId="27" borderId="50" xfId="0" applyNumberFormat="1" applyFont="1" applyFill="1" applyBorder="1" applyAlignment="1" applyProtection="1">
      <alignment horizontal="center" vertical="center" wrapText="1"/>
      <protection/>
    </xf>
    <xf numFmtId="0" fontId="24" fillId="27" borderId="50" xfId="0" applyNumberFormat="1" applyFont="1" applyFill="1" applyBorder="1" applyAlignment="1" applyProtection="1">
      <alignment horizontal="center" vertical="center"/>
      <protection/>
    </xf>
    <xf numFmtId="49" fontId="24" fillId="27" borderId="5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7" borderId="50" xfId="0" applyNumberFormat="1" applyFont="1" applyFill="1" applyBorder="1" applyAlignment="1" applyProtection="1">
      <alignment horizont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26" fillId="27" borderId="55" xfId="0" applyNumberFormat="1" applyFont="1" applyFill="1" applyBorder="1" applyAlignment="1" applyProtection="1">
      <alignment horizontal="right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51" fillId="27" borderId="56" xfId="0" applyNumberFormat="1" applyFont="1" applyFill="1" applyBorder="1" applyAlignment="1" applyProtection="1">
      <alignment horizontal="center" vertical="center"/>
      <protection/>
    </xf>
    <xf numFmtId="49" fontId="51" fillId="27" borderId="57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58" xfId="0" applyNumberFormat="1" applyFont="1" applyFill="1" applyBorder="1" applyAlignment="1" applyProtection="1">
      <alignment horizontal="center" vertical="center"/>
      <protection/>
    </xf>
    <xf numFmtId="49" fontId="18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60" xfId="0" applyNumberFormat="1" applyFont="1" applyFill="1" applyBorder="1" applyAlignment="1" applyProtection="1">
      <alignment horizontal="left" vertical="center"/>
      <protection/>
    </xf>
    <xf numFmtId="0" fontId="18" fillId="0" borderId="61" xfId="0" applyNumberFormat="1" applyFont="1" applyFill="1" applyBorder="1" applyAlignment="1" applyProtection="1">
      <alignment horizontal="left" vertical="center"/>
      <protection/>
    </xf>
    <xf numFmtId="0" fontId="18" fillId="0" borderId="62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hidden="1"/>
    </xf>
    <xf numFmtId="1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63" xfId="0" applyNumberFormat="1" applyFont="1" applyFill="1" applyBorder="1" applyAlignment="1" applyProtection="1">
      <alignment horizontal="left" vertical="center" wrapText="1"/>
      <protection/>
    </xf>
    <xf numFmtId="49" fontId="18" fillId="0" borderId="64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66" xfId="0" applyNumberFormat="1" applyFont="1" applyFill="1" applyBorder="1" applyAlignment="1" applyProtection="1">
      <alignment horizontal="center" vertical="top"/>
      <protection locked="0"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0" fontId="18" fillId="0" borderId="54" xfId="0" applyNumberFormat="1" applyFont="1" applyFill="1" applyBorder="1" applyAlignment="1" applyProtection="1">
      <alignment horizontal="left" vertical="top"/>
      <protection/>
    </xf>
    <xf numFmtId="0" fontId="18" fillId="0" borderId="67" xfId="0" applyNumberFormat="1" applyFont="1" applyFill="1" applyBorder="1" applyAlignment="1" applyProtection="1">
      <alignment horizontal="left" vertical="center"/>
      <protection/>
    </xf>
    <xf numFmtId="0" fontId="18" fillId="0" borderId="68" xfId="0" applyNumberFormat="1" applyFont="1" applyFill="1" applyBorder="1" applyAlignment="1" applyProtection="1">
      <alignment horizontal="left" vertical="center"/>
      <protection/>
    </xf>
    <xf numFmtId="0" fontId="31" fillId="0" borderId="66" xfId="0" applyNumberFormat="1" applyFont="1" applyFill="1" applyBorder="1" applyAlignment="1" applyProtection="1">
      <alignment horizontal="center" vertical="top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54" xfId="0" applyNumberFormat="1" applyFont="1" applyFill="1" applyBorder="1" applyAlignment="1" applyProtection="1">
      <alignment horizontal="left" vertical="center"/>
      <protection/>
    </xf>
    <xf numFmtId="0" fontId="31" fillId="0" borderId="53" xfId="0" applyNumberFormat="1" applyFont="1" applyFill="1" applyBorder="1" applyAlignment="1" applyProtection="1">
      <alignment horizontal="center" vertical="top"/>
      <protection locked="0"/>
    </xf>
    <xf numFmtId="0" fontId="18" fillId="0" borderId="54" xfId="0" applyNumberFormat="1" applyFont="1" applyFill="1" applyBorder="1" applyAlignment="1" applyProtection="1">
      <alignment horizontal="left" vertical="center" wrapText="1"/>
      <protection/>
    </xf>
    <xf numFmtId="0" fontId="18" fillId="0" borderId="53" xfId="0" applyNumberFormat="1" applyFont="1" applyFill="1" applyBorder="1" applyAlignment="1" applyProtection="1">
      <alignment horizontal="left" vertical="center" wrapText="1"/>
      <protection/>
    </xf>
    <xf numFmtId="0" fontId="18" fillId="0" borderId="69" xfId="0" applyNumberFormat="1" applyFont="1" applyFill="1" applyBorder="1" applyAlignment="1" applyProtection="1">
      <alignment horizontal="left" vertical="center" wrapText="1"/>
      <protection/>
    </xf>
    <xf numFmtId="0" fontId="18" fillId="0" borderId="70" xfId="0" applyNumberFormat="1" applyFont="1" applyFill="1" applyBorder="1" applyAlignment="1" applyProtection="1">
      <alignment horizontal="left" vertical="center"/>
      <protection/>
    </xf>
    <xf numFmtId="0" fontId="18" fillId="0" borderId="68" xfId="0" applyNumberFormat="1" applyFont="1" applyFill="1" applyBorder="1" applyAlignment="1" applyProtection="1">
      <alignment horizontal="left" vertical="center" wrapText="1"/>
      <protection/>
    </xf>
    <xf numFmtId="0" fontId="18" fillId="0" borderId="68" xfId="0" applyNumberFormat="1" applyFont="1" applyFill="1" applyBorder="1" applyAlignment="1" applyProtection="1">
      <alignment horizontal="left" vertical="top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54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7" borderId="71" xfId="0" applyNumberFormat="1" applyFont="1" applyFill="1" applyBorder="1" applyAlignment="1" applyProtection="1">
      <alignment horizontal="left" vertical="center" wrapText="1"/>
      <protection/>
    </xf>
    <xf numFmtId="0" fontId="21" fillId="27" borderId="71" xfId="0" applyNumberFormat="1" applyFont="1" applyFill="1" applyBorder="1" applyAlignment="1" applyProtection="1">
      <alignment horizontal="left" vertical="center"/>
      <protection/>
    </xf>
    <xf numFmtId="49" fontId="18" fillId="0" borderId="72" xfId="0" applyNumberFormat="1" applyFont="1" applyFill="1" applyBorder="1" applyAlignment="1" applyProtection="1">
      <alignment horizontal="center" vertical="center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0" fontId="21" fillId="27" borderId="71" xfId="0" applyNumberFormat="1" applyFont="1" applyFill="1" applyBorder="1" applyAlignment="1" applyProtection="1">
      <alignment horizontal="left" vertical="center" wrapText="1"/>
      <protection/>
    </xf>
    <xf numFmtId="49" fontId="18" fillId="0" borderId="73" xfId="0" applyNumberFormat="1" applyFont="1" applyFill="1" applyBorder="1" applyAlignment="1" applyProtection="1">
      <alignment horizontal="center" vertical="center"/>
      <protection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75" xfId="0" applyNumberFormat="1" applyFont="1" applyFill="1" applyBorder="1" applyAlignment="1" applyProtection="1">
      <alignment horizontal="center" vertical="center"/>
      <protection/>
    </xf>
    <xf numFmtId="0" fontId="21" fillId="27" borderId="76" xfId="0" applyNumberFormat="1" applyFont="1" applyFill="1" applyBorder="1" applyAlignment="1" applyProtection="1">
      <alignment horizontal="left" vertical="center" wrapText="1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27" borderId="17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67" xfId="0" applyNumberFormat="1" applyFont="1" applyFill="1" applyBorder="1" applyAlignment="1" applyProtection="1">
      <alignment horizontal="left" vertical="center"/>
      <protection/>
    </xf>
    <xf numFmtId="49" fontId="21" fillId="27" borderId="71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49" fontId="21" fillId="27" borderId="65" xfId="0" applyNumberFormat="1" applyFont="1" applyFill="1" applyBorder="1" applyAlignment="1" applyProtection="1">
      <alignment horizontal="left" vertical="center" wrapText="1"/>
      <protection/>
    </xf>
    <xf numFmtId="49" fontId="21" fillId="27" borderId="77" xfId="0" applyNumberFormat="1" applyFont="1" applyFill="1" applyBorder="1" applyAlignment="1" applyProtection="1">
      <alignment horizontal="left" vertical="center" wrapText="1"/>
      <protection/>
    </xf>
    <xf numFmtId="49" fontId="21" fillId="27" borderId="78" xfId="0" applyNumberFormat="1" applyFont="1" applyFill="1" applyBorder="1" applyAlignment="1" applyProtection="1">
      <alignment horizontal="left" vertical="center" wrapText="1"/>
      <protection/>
    </xf>
    <xf numFmtId="49" fontId="18" fillId="0" borderId="79" xfId="0" applyNumberFormat="1" applyFont="1" applyFill="1" applyBorder="1" applyAlignment="1" applyProtection="1">
      <alignment horizontal="left" vertical="center"/>
      <protection/>
    </xf>
    <xf numFmtId="0" fontId="18" fillId="27" borderId="13" xfId="0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67" xfId="0" applyNumberFormat="1" applyFont="1" applyFill="1" applyBorder="1" applyAlignment="1" applyProtection="1">
      <alignment horizontal="left" vertical="center" wrapText="1"/>
      <protection/>
    </xf>
    <xf numFmtId="0" fontId="18" fillId="0" borderId="80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left" vertical="center" wrapText="1"/>
      <protection/>
    </xf>
    <xf numFmtId="0" fontId="25" fillId="0" borderId="81" xfId="0" applyNumberFormat="1" applyFont="1" applyFill="1" applyBorder="1" applyAlignment="1" applyProtection="1">
      <alignment horizontal="center" vertical="top"/>
      <protection/>
    </xf>
    <xf numFmtId="0" fontId="25" fillId="0" borderId="81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21" fillId="27" borderId="10" xfId="0" applyNumberFormat="1" applyFont="1" applyFill="1" applyBorder="1" applyAlignment="1" applyProtection="1">
      <alignment horizontal="left" vertical="center" wrapText="1"/>
      <protection/>
    </xf>
    <xf numFmtId="49" fontId="18" fillId="0" borderId="68" xfId="0" applyNumberFormat="1" applyFont="1" applyFill="1" applyBorder="1" applyAlignment="1" applyProtection="1">
      <alignment horizontal="left" vertical="center"/>
      <protection/>
    </xf>
    <xf numFmtId="49" fontId="18" fillId="0" borderId="68" xfId="0" applyNumberFormat="1" applyFont="1" applyFill="1" applyBorder="1" applyAlignment="1" applyProtection="1">
      <alignment horizontal="left" vertical="center" wrapText="1"/>
      <protection/>
    </xf>
    <xf numFmtId="0" fontId="18" fillId="0" borderId="73" xfId="0" applyNumberFormat="1" applyFont="1" applyFill="1" applyBorder="1" applyAlignment="1" applyProtection="1">
      <alignment horizontal="center" vertical="center"/>
      <protection/>
    </xf>
    <xf numFmtId="49" fontId="18" fillId="0" borderId="82" xfId="0" applyNumberFormat="1" applyFont="1" applyFill="1" applyBorder="1" applyAlignment="1" applyProtection="1">
      <alignment horizontal="center" vertical="center"/>
      <protection/>
    </xf>
    <xf numFmtId="49" fontId="18" fillId="0" borderId="83" xfId="0" applyNumberFormat="1" applyFont="1" applyFill="1" applyBorder="1" applyAlignment="1" applyProtection="1">
      <alignment horizontal="center" vertical="center"/>
      <protection/>
    </xf>
    <xf numFmtId="0" fontId="21" fillId="27" borderId="84" xfId="0" applyNumberFormat="1" applyFont="1" applyFill="1" applyBorder="1" applyAlignment="1" applyProtection="1">
      <alignment horizontal="left" vertical="center"/>
      <protection/>
    </xf>
    <xf numFmtId="49" fontId="18" fillId="0" borderId="85" xfId="0" applyNumberFormat="1" applyFont="1" applyFill="1" applyBorder="1" applyAlignment="1" applyProtection="1">
      <alignment horizontal="center" vertical="center"/>
      <protection/>
    </xf>
    <xf numFmtId="49" fontId="18" fillId="0" borderId="86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87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24" fillId="27" borderId="52" xfId="0" applyNumberFormat="1" applyFont="1" applyFill="1" applyBorder="1" applyAlignment="1" applyProtection="1">
      <alignment horizontal="left" vertical="center"/>
      <protection/>
    </xf>
    <xf numFmtId="49" fontId="24" fillId="27" borderId="53" xfId="0" applyNumberFormat="1" applyFont="1" applyFill="1" applyBorder="1" applyAlignment="1" applyProtection="1">
      <alignment horizontal="left" vertical="center"/>
      <protection/>
    </xf>
    <xf numFmtId="49" fontId="18" fillId="27" borderId="88" xfId="0" applyNumberFormat="1" applyFont="1" applyFill="1" applyBorder="1" applyAlignment="1" applyProtection="1">
      <alignment horizontal="left" vertical="center" wrapText="1"/>
      <protection/>
    </xf>
    <xf numFmtId="49" fontId="18" fillId="27" borderId="89" xfId="0" applyNumberFormat="1" applyFont="1" applyFill="1" applyBorder="1" applyAlignment="1" applyProtection="1">
      <alignment horizontal="left" vertical="center" wrapText="1"/>
      <protection/>
    </xf>
    <xf numFmtId="49" fontId="18" fillId="27" borderId="90" xfId="0" applyNumberFormat="1" applyFont="1" applyFill="1" applyBorder="1" applyAlignment="1" applyProtection="1">
      <alignment horizontal="left" vertical="center" wrapText="1"/>
      <protection/>
    </xf>
    <xf numFmtId="0" fontId="18" fillId="0" borderId="66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49" fontId="21" fillId="27" borderId="91" xfId="0" applyNumberFormat="1" applyFont="1" applyFill="1" applyBorder="1" applyAlignment="1" applyProtection="1">
      <alignment horizontal="left" vertical="center"/>
      <protection/>
    </xf>
    <xf numFmtId="49" fontId="21" fillId="27" borderId="92" xfId="0" applyNumberFormat="1" applyFont="1" applyFill="1" applyBorder="1" applyAlignment="1" applyProtection="1">
      <alignment horizontal="left" vertical="center"/>
      <protection/>
    </xf>
    <xf numFmtId="0" fontId="24" fillId="27" borderId="54" xfId="0" applyNumberFormat="1" applyFont="1" applyFill="1" applyBorder="1" applyAlignment="1" applyProtection="1">
      <alignment horizontal="left" vertical="center"/>
      <protection/>
    </xf>
    <xf numFmtId="0" fontId="24" fillId="27" borderId="53" xfId="0" applyNumberFormat="1" applyFont="1" applyFill="1" applyBorder="1" applyAlignment="1" applyProtection="1">
      <alignment horizontal="left" vertical="center"/>
      <protection/>
    </xf>
    <xf numFmtId="49" fontId="24" fillId="27" borderId="52" xfId="0" applyNumberFormat="1" applyFont="1" applyFill="1" applyBorder="1" applyAlignment="1" applyProtection="1">
      <alignment horizontal="left" vertical="center" wrapText="1"/>
      <protection/>
    </xf>
    <xf numFmtId="49" fontId="24" fillId="27" borderId="53" xfId="0" applyNumberFormat="1" applyFont="1" applyFill="1" applyBorder="1" applyAlignment="1" applyProtection="1">
      <alignment horizontal="left" vertical="center" wrapText="1"/>
      <protection/>
    </xf>
    <xf numFmtId="0" fontId="24" fillId="27" borderId="52" xfId="0" applyNumberFormat="1" applyFont="1" applyFill="1" applyBorder="1" applyAlignment="1" applyProtection="1">
      <alignment horizontal="left" vertical="center"/>
      <protection/>
    </xf>
    <xf numFmtId="0" fontId="24" fillId="26" borderId="29" xfId="0" applyNumberFormat="1" applyFont="1" applyFill="1" applyBorder="1" applyAlignment="1" applyProtection="1">
      <alignment horizontal="center" vertical="center" textRotation="90"/>
      <protection/>
    </xf>
    <xf numFmtId="0" fontId="24" fillId="26" borderId="34" xfId="0" applyNumberFormat="1" applyFont="1" applyFill="1" applyBorder="1" applyAlignment="1" applyProtection="1">
      <alignment horizontal="center" vertical="center" textRotation="90"/>
      <protection/>
    </xf>
    <xf numFmtId="49" fontId="24" fillId="26" borderId="34" xfId="0" applyNumberFormat="1" applyFont="1" applyFill="1" applyBorder="1" applyAlignment="1" applyProtection="1">
      <alignment horizontal="center" vertical="center" textRotation="90"/>
      <protection/>
    </xf>
    <xf numFmtId="49" fontId="24" fillId="26" borderId="93" xfId="0" applyNumberFormat="1" applyFont="1" applyFill="1" applyBorder="1" applyAlignment="1" applyProtection="1">
      <alignment horizontal="center" vertical="center" textRotation="90"/>
      <protection/>
    </xf>
    <xf numFmtId="0" fontId="24" fillId="26" borderId="29" xfId="0" applyNumberFormat="1" applyFont="1" applyFill="1" applyBorder="1" applyAlignment="1" applyProtection="1">
      <alignment horizontal="center" vertical="center" textRotation="90" wrapText="1"/>
      <protection/>
    </xf>
    <xf numFmtId="0" fontId="24" fillId="26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center" vertical="center" textRotation="90"/>
      <protection/>
    </xf>
    <xf numFmtId="0" fontId="18" fillId="0" borderId="94" xfId="0" applyNumberFormat="1" applyFont="1" applyFill="1" applyBorder="1" applyAlignment="1" applyProtection="1">
      <alignment horizontal="center" vertical="center" textRotation="90"/>
      <protection/>
    </xf>
    <xf numFmtId="0" fontId="18" fillId="0" borderId="29" xfId="0" applyNumberFormat="1" applyFont="1" applyFill="1" applyBorder="1" applyAlignment="1" applyProtection="1">
      <alignment horizontal="center" vertical="center" textRotation="90"/>
      <protection/>
    </xf>
    <xf numFmtId="0" fontId="18" fillId="0" borderId="34" xfId="0" applyNumberFormat="1" applyFont="1" applyFill="1" applyBorder="1" applyAlignment="1" applyProtection="1">
      <alignment horizontal="center" vertical="center" textRotation="90"/>
      <protection/>
    </xf>
    <xf numFmtId="0" fontId="21" fillId="25" borderId="95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49" fontId="21" fillId="25" borderId="95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4" fillId="26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4" fillId="26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96" xfId="0" applyNumberFormat="1" applyFont="1" applyFill="1" applyBorder="1" applyAlignment="1" applyProtection="1">
      <alignment horizontal="center" vertical="center" textRotation="90"/>
      <protection/>
    </xf>
    <xf numFmtId="0" fontId="1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93" xfId="0" applyNumberFormat="1" applyFont="1" applyFill="1" applyBorder="1" applyAlignment="1" applyProtection="1">
      <alignment horizontal="center" vertical="center" textRotation="90"/>
      <protection/>
    </xf>
    <xf numFmtId="49" fontId="18" fillId="0" borderId="30" xfId="0" applyNumberFormat="1" applyFont="1" applyFill="1" applyBorder="1" applyAlignment="1" applyProtection="1">
      <alignment horizontal="center" vertical="center" textRotation="90"/>
      <protection/>
    </xf>
    <xf numFmtId="49" fontId="18" fillId="0" borderId="94" xfId="0" applyNumberFormat="1" applyFont="1" applyFill="1" applyBorder="1" applyAlignment="1" applyProtection="1">
      <alignment horizontal="center" vertical="center" textRotation="90"/>
      <protection/>
    </xf>
    <xf numFmtId="49" fontId="21" fillId="25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7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98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93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/>
      <protection/>
    </xf>
    <xf numFmtId="49" fontId="18" fillId="0" borderId="93" xfId="0" applyNumberFormat="1" applyFont="1" applyFill="1" applyBorder="1" applyAlignment="1" applyProtection="1">
      <alignment horizontal="center" vertical="center" textRotation="90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/>
      <protection/>
    </xf>
    <xf numFmtId="49" fontId="21" fillId="25" borderId="99" xfId="0" applyNumberFormat="1" applyFont="1" applyFill="1" applyBorder="1" applyAlignment="1" applyProtection="1">
      <alignment horizontal="center" vertical="center" textRotation="90"/>
      <protection/>
    </xf>
    <xf numFmtId="49" fontId="21" fillId="25" borderId="100" xfId="0" applyNumberFormat="1" applyFont="1" applyFill="1" applyBorder="1" applyAlignment="1" applyProtection="1">
      <alignment horizontal="center" vertical="center" textRotation="90"/>
      <protection/>
    </xf>
    <xf numFmtId="49" fontId="18" fillId="25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8" fillId="25" borderId="101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9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100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101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96" xfId="0" applyNumberFormat="1" applyFont="1" applyFill="1" applyBorder="1" applyAlignment="1" applyProtection="1">
      <alignment horizontal="center" vertical="center" textRotation="90"/>
      <protection/>
    </xf>
    <xf numFmtId="49" fontId="18" fillId="0" borderId="102" xfId="0" applyNumberFormat="1" applyFont="1" applyFill="1" applyBorder="1" applyAlignment="1" applyProtection="1">
      <alignment horizontal="center" vertical="center" textRotation="90"/>
      <protection/>
    </xf>
    <xf numFmtId="49" fontId="18" fillId="0" borderId="103" xfId="0" applyNumberFormat="1" applyFont="1" applyFill="1" applyBorder="1" applyAlignment="1" applyProtection="1">
      <alignment horizontal="center" vertical="center" textRotation="90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/>
      <protection/>
    </xf>
    <xf numFmtId="0" fontId="18" fillId="26" borderId="34" xfId="0" applyNumberFormat="1" applyFont="1" applyFill="1" applyBorder="1" applyAlignment="1" applyProtection="1">
      <alignment horizontal="center" vertical="center" textRotation="90"/>
      <protection/>
    </xf>
    <xf numFmtId="0" fontId="18" fillId="26" borderId="93" xfId="0" applyNumberFormat="1" applyFont="1" applyFill="1" applyBorder="1" applyAlignment="1" applyProtection="1">
      <alignment horizontal="center" vertical="center" textRotation="90"/>
      <protection/>
    </xf>
    <xf numFmtId="0" fontId="18" fillId="26" borderId="104" xfId="0" applyNumberFormat="1" applyFont="1" applyFill="1" applyBorder="1" applyAlignment="1" applyProtection="1">
      <alignment horizontal="center" vertical="center" textRotation="90"/>
      <protection/>
    </xf>
    <xf numFmtId="0" fontId="18" fillId="26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26" borderId="93" xfId="0" applyNumberFormat="1" applyFont="1" applyFill="1" applyBorder="1" applyAlignment="1" applyProtection="1">
      <alignment horizontal="center" vertical="center" textRotation="90" wrapText="1"/>
      <protection/>
    </xf>
    <xf numFmtId="0" fontId="18" fillId="26" borderId="104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95" xfId="0" applyNumberFormat="1" applyFont="1" applyFill="1" applyBorder="1" applyAlignment="1" applyProtection="1">
      <alignment horizontal="center" vertical="center" textRotation="90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49" fontId="18" fillId="0" borderId="106" xfId="0" applyNumberFormat="1" applyFont="1" applyFill="1" applyBorder="1" applyAlignment="1" applyProtection="1">
      <alignment horizontal="center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 textRotation="90"/>
      <protection/>
    </xf>
    <xf numFmtId="0" fontId="21" fillId="0" borderId="108" xfId="0" applyNumberFormat="1" applyFont="1" applyFill="1" applyBorder="1" applyAlignment="1" applyProtection="1">
      <alignment horizontal="center" vertical="center" textRotation="90"/>
      <protection/>
    </xf>
    <xf numFmtId="0" fontId="18" fillId="0" borderId="109" xfId="0" applyNumberFormat="1" applyFont="1" applyFill="1" applyBorder="1" applyAlignment="1" applyProtection="1">
      <alignment horizontal="center" vertical="center"/>
      <protection/>
    </xf>
    <xf numFmtId="49" fontId="18" fillId="0" borderId="110" xfId="0" applyNumberFormat="1" applyFont="1" applyFill="1" applyBorder="1" applyAlignment="1" applyProtection="1">
      <alignment horizontal="center" vertical="center"/>
      <protection/>
    </xf>
    <xf numFmtId="49" fontId="18" fillId="0" borderId="111" xfId="0" applyNumberFormat="1" applyFont="1" applyFill="1" applyBorder="1" applyAlignment="1" applyProtection="1">
      <alignment horizontal="center" vertical="center"/>
      <protection/>
    </xf>
    <xf numFmtId="0" fontId="52" fillId="0" borderId="32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25" fillId="0" borderId="73" xfId="0" applyNumberFormat="1" applyFont="1" applyFill="1" applyBorder="1" applyAlignment="1" applyProtection="1">
      <alignment horizontal="center" vertical="center"/>
      <protection/>
    </xf>
    <xf numFmtId="0" fontId="25" fillId="0" borderId="107" xfId="0" applyNumberFormat="1" applyFont="1" applyFill="1" applyBorder="1" applyAlignment="1" applyProtection="1">
      <alignment horizontal="center" vertical="center"/>
      <protection/>
    </xf>
    <xf numFmtId="0" fontId="25" fillId="0" borderId="105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114" xfId="0" applyNumberFormat="1" applyFont="1" applyFill="1" applyBorder="1" applyAlignment="1" applyProtection="1">
      <alignment horizontal="center" vertical="center"/>
      <protection/>
    </xf>
    <xf numFmtId="49" fontId="18" fillId="0" borderId="1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zoomScale="130" zoomScaleNormal="130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140" t="s">
        <v>0</v>
      </c>
      <c r="G2" s="140"/>
      <c r="H2" s="140"/>
      <c r="I2" s="140"/>
      <c r="J2" s="140"/>
    </row>
    <row r="3" spans="1:10" ht="12" customHeight="1">
      <c r="A3" s="4"/>
      <c r="B3" s="5"/>
      <c r="C3" s="134">
        <f>K109</f>
        <v>1</v>
      </c>
      <c r="D3" s="134"/>
      <c r="E3" s="134"/>
      <c r="F3" s="141" t="s">
        <v>1</v>
      </c>
      <c r="G3" s="141"/>
      <c r="H3" s="141"/>
      <c r="I3" s="141"/>
      <c r="J3" s="141"/>
    </row>
    <row r="4" spans="1:10" ht="12" customHeight="1">
      <c r="A4" s="4"/>
      <c r="B4" s="5"/>
      <c r="C4" s="134"/>
      <c r="D4" s="134"/>
      <c r="E4" s="134"/>
      <c r="F4" s="142" t="s">
        <v>2</v>
      </c>
      <c r="G4" s="142"/>
      <c r="H4" s="142"/>
      <c r="I4" s="142"/>
      <c r="J4" s="142"/>
    </row>
    <row r="5" spans="1:10" ht="12" customHeight="1">
      <c r="A5" s="4"/>
      <c r="B5" s="5"/>
      <c r="C5" s="8"/>
      <c r="D5" s="8"/>
      <c r="E5" s="84"/>
      <c r="F5" s="142" t="s">
        <v>3</v>
      </c>
      <c r="G5" s="142"/>
      <c r="H5" s="142"/>
      <c r="I5" s="142"/>
      <c r="J5" s="142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143" t="s">
        <v>5</v>
      </c>
      <c r="G7" s="143"/>
      <c r="H7" s="143"/>
      <c r="I7" s="143"/>
      <c r="J7" s="143"/>
    </row>
    <row r="8" spans="1:10" ht="15" customHeight="1">
      <c r="A8" s="4"/>
      <c r="B8" s="5"/>
      <c r="C8" s="8"/>
      <c r="D8" s="5"/>
      <c r="E8" s="141" t="s">
        <v>6</v>
      </c>
      <c r="F8" s="141"/>
      <c r="G8" s="141"/>
      <c r="H8" s="141"/>
      <c r="I8" s="141"/>
      <c r="J8" s="141"/>
    </row>
    <row r="9" spans="1:10" ht="18" customHeight="1">
      <c r="A9" s="129"/>
      <c r="B9" s="129"/>
      <c r="C9" s="129"/>
      <c r="D9" s="33" t="s">
        <v>4</v>
      </c>
      <c r="E9" s="8"/>
      <c r="F9" s="8"/>
      <c r="G9" s="8"/>
      <c r="H9" s="8"/>
      <c r="I9" s="8"/>
      <c r="J9" s="8"/>
    </row>
    <row r="10" spans="1:10" ht="18" customHeight="1">
      <c r="A10" s="131" t="s">
        <v>7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8" customHeight="1">
      <c r="A11" s="130" t="s">
        <v>141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9.5" customHeight="1">
      <c r="A12" s="130" t="s">
        <v>134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2" ht="18" customHeight="1">
      <c r="A13" s="4"/>
      <c r="B13" s="5"/>
      <c r="C13" s="3"/>
      <c r="D13" s="8"/>
      <c r="E13" s="8"/>
      <c r="F13" s="10"/>
      <c r="G13" s="8"/>
      <c r="H13" s="8"/>
      <c r="I13" s="34" t="s">
        <v>152</v>
      </c>
      <c r="J13" s="111">
        <v>13</v>
      </c>
      <c r="K13" s="44">
        <f>COUNTA(J13)</f>
        <v>1</v>
      </c>
      <c r="L13" s="49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133</v>
      </c>
      <c r="C15" s="13"/>
      <c r="D15" s="13"/>
      <c r="E15" s="139"/>
      <c r="F15" s="139"/>
      <c r="G15" s="139"/>
      <c r="H15" s="139"/>
      <c r="I15" s="139"/>
      <c r="J15" s="139"/>
      <c r="K15" s="44">
        <f>COUNTA(E15)</f>
        <v>0</v>
      </c>
      <c r="L15" s="49" t="str">
        <f>IF(K15=1," ","Проверьте")</f>
        <v>Проверьте</v>
      </c>
    </row>
    <row r="16" spans="1:12" ht="15" customHeight="1">
      <c r="A16" s="12"/>
      <c r="B16" s="207" t="s">
        <v>157</v>
      </c>
      <c r="C16" s="208"/>
      <c r="D16" s="208"/>
      <c r="E16" s="208"/>
      <c r="F16" s="208"/>
      <c r="G16" s="208"/>
      <c r="H16" s="208"/>
      <c r="I16" s="208"/>
      <c r="J16" s="208"/>
      <c r="K16" s="44"/>
      <c r="L16" s="49"/>
    </row>
    <row r="17" spans="1:12" ht="15" customHeight="1">
      <c r="A17" s="12"/>
      <c r="B17" s="13" t="s">
        <v>8</v>
      </c>
      <c r="C17" s="13"/>
      <c r="D17" s="13"/>
      <c r="E17" s="147"/>
      <c r="F17" s="147"/>
      <c r="G17" s="147"/>
      <c r="H17" s="147"/>
      <c r="I17" s="147"/>
      <c r="J17" s="147"/>
      <c r="K17" s="44">
        <f>COUNTA(E17)</f>
        <v>0</v>
      </c>
      <c r="L17" s="49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150"/>
      <c r="F18" s="150"/>
      <c r="G18" s="150"/>
      <c r="H18" s="150"/>
      <c r="I18" s="150"/>
      <c r="J18" s="150"/>
      <c r="K18" s="44">
        <f>COUNTA(E18)</f>
        <v>0</v>
      </c>
      <c r="L18" s="49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52"/>
    </row>
    <row r="20" spans="1:10" ht="31.5" customHeight="1" thickBot="1">
      <c r="A20" s="14" t="s">
        <v>10</v>
      </c>
      <c r="B20" s="135" t="s">
        <v>11</v>
      </c>
      <c r="C20" s="135"/>
      <c r="D20" s="135"/>
      <c r="E20" s="135"/>
      <c r="F20" s="135"/>
      <c r="G20" s="135"/>
      <c r="H20" s="135"/>
      <c r="I20" s="136"/>
      <c r="J20" s="53" t="s">
        <v>154</v>
      </c>
    </row>
    <row r="21" spans="1:10" ht="13.5" customHeight="1" thickBot="1">
      <c r="A21" s="137">
        <v>1</v>
      </c>
      <c r="B21" s="209" t="s">
        <v>153</v>
      </c>
      <c r="C21" s="210"/>
      <c r="D21" s="210"/>
      <c r="E21" s="210"/>
      <c r="F21" s="210"/>
      <c r="G21" s="210"/>
      <c r="H21" s="210"/>
      <c r="I21" s="210"/>
      <c r="J21" s="112" t="s">
        <v>155</v>
      </c>
    </row>
    <row r="22" spans="1:12" ht="13.5" customHeight="1" thickBot="1">
      <c r="A22" s="138"/>
      <c r="B22" s="15" t="s">
        <v>12</v>
      </c>
      <c r="C22" s="146" t="s">
        <v>101</v>
      </c>
      <c r="D22" s="146"/>
      <c r="E22" s="146"/>
      <c r="F22" s="146"/>
      <c r="G22" s="146"/>
      <c r="H22" s="146"/>
      <c r="I22" s="149"/>
      <c r="J22" s="54"/>
      <c r="K22" s="44">
        <f aca="true" t="shared" si="0" ref="K22:K28">COUNTA(J22)</f>
        <v>0</v>
      </c>
      <c r="L22" s="49" t="str">
        <f>IF(K22=1," ","Проверьте")</f>
        <v>Проверьте</v>
      </c>
    </row>
    <row r="23" spans="1:12" ht="27" customHeight="1" thickBot="1">
      <c r="A23" s="138"/>
      <c r="B23" s="15" t="s">
        <v>13</v>
      </c>
      <c r="C23" s="151" t="s">
        <v>103</v>
      </c>
      <c r="D23" s="152"/>
      <c r="E23" s="152"/>
      <c r="F23" s="152"/>
      <c r="G23" s="152"/>
      <c r="H23" s="152"/>
      <c r="I23" s="153"/>
      <c r="J23" s="85"/>
      <c r="K23" s="44">
        <f t="shared" si="0"/>
        <v>0</v>
      </c>
      <c r="L23" s="49" t="str">
        <f aca="true" t="shared" si="1" ref="L23:L86">IF(K23=1," ","Проверьте")</f>
        <v>Проверьте</v>
      </c>
    </row>
    <row r="24" spans="1:12" ht="13.5" customHeight="1" thickBot="1">
      <c r="A24" s="138"/>
      <c r="B24" s="15" t="s">
        <v>14</v>
      </c>
      <c r="C24" s="155" t="s">
        <v>104</v>
      </c>
      <c r="D24" s="155"/>
      <c r="E24" s="155"/>
      <c r="F24" s="155"/>
      <c r="G24" s="155"/>
      <c r="H24" s="155"/>
      <c r="I24" s="155"/>
      <c r="J24" s="86"/>
      <c r="K24" s="44">
        <f t="shared" si="0"/>
        <v>0</v>
      </c>
      <c r="L24" s="49" t="str">
        <f t="shared" si="1"/>
        <v>Проверьте</v>
      </c>
    </row>
    <row r="25" spans="1:12" ht="13.5" customHeight="1" thickBot="1">
      <c r="A25" s="138"/>
      <c r="B25" s="15" t="s">
        <v>15</v>
      </c>
      <c r="C25" s="146" t="s">
        <v>105</v>
      </c>
      <c r="D25" s="146"/>
      <c r="E25" s="146"/>
      <c r="F25" s="146"/>
      <c r="G25" s="146"/>
      <c r="H25" s="146"/>
      <c r="I25" s="146"/>
      <c r="J25" s="87"/>
      <c r="K25" s="44">
        <f t="shared" si="0"/>
        <v>0</v>
      </c>
      <c r="L25" s="49" t="str">
        <f t="shared" si="1"/>
        <v>Проверьте</v>
      </c>
    </row>
    <row r="26" spans="1:12" ht="30" customHeight="1" thickBot="1">
      <c r="A26" s="138"/>
      <c r="B26" s="35" t="s">
        <v>16</v>
      </c>
      <c r="C26" s="151" t="s">
        <v>106</v>
      </c>
      <c r="D26" s="152"/>
      <c r="E26" s="152"/>
      <c r="F26" s="152"/>
      <c r="G26" s="152"/>
      <c r="H26" s="152"/>
      <c r="I26" s="153"/>
      <c r="J26" s="86"/>
      <c r="K26" s="44">
        <f t="shared" si="0"/>
        <v>0</v>
      </c>
      <c r="L26" s="49" t="str">
        <f t="shared" si="1"/>
        <v>Проверьте</v>
      </c>
    </row>
    <row r="27" spans="1:12" ht="13.5" customHeight="1" thickBot="1">
      <c r="A27" s="138"/>
      <c r="B27" s="16" t="s">
        <v>102</v>
      </c>
      <c r="C27" s="145" t="s">
        <v>107</v>
      </c>
      <c r="D27" s="145"/>
      <c r="E27" s="145"/>
      <c r="F27" s="145"/>
      <c r="G27" s="145"/>
      <c r="H27" s="145"/>
      <c r="I27" s="145"/>
      <c r="J27" s="87"/>
      <c r="K27" s="11">
        <f t="shared" si="0"/>
        <v>0</v>
      </c>
      <c r="L27" s="49" t="str">
        <f t="shared" si="1"/>
        <v>Проверьте</v>
      </c>
    </row>
    <row r="28" spans="1:12" ht="13.5" customHeight="1" thickBot="1">
      <c r="A28" s="137">
        <v>2</v>
      </c>
      <c r="B28" s="161" t="s">
        <v>17</v>
      </c>
      <c r="C28" s="161"/>
      <c r="D28" s="161"/>
      <c r="E28" s="161"/>
      <c r="F28" s="161"/>
      <c r="G28" s="161"/>
      <c r="H28" s="161"/>
      <c r="I28" s="88" t="s">
        <v>18</v>
      </c>
      <c r="J28" s="91"/>
      <c r="K28" s="11">
        <f t="shared" si="0"/>
        <v>0</v>
      </c>
      <c r="L28" s="51" t="str">
        <f t="shared" si="1"/>
        <v>Проверьте</v>
      </c>
    </row>
    <row r="29" spans="1:12" ht="13.5" customHeight="1" thickBot="1">
      <c r="A29" s="138"/>
      <c r="B29" s="17"/>
      <c r="C29" s="211" t="s">
        <v>19</v>
      </c>
      <c r="D29" s="212"/>
      <c r="E29" s="212"/>
      <c r="F29" s="212"/>
      <c r="G29" s="212"/>
      <c r="H29" s="212"/>
      <c r="I29" s="212"/>
      <c r="J29" s="113" t="s">
        <v>155</v>
      </c>
      <c r="K29" s="11"/>
      <c r="L29" s="51"/>
    </row>
    <row r="30" spans="1:12" ht="27" customHeight="1" thickBot="1">
      <c r="A30" s="138"/>
      <c r="B30" s="148" t="s">
        <v>20</v>
      </c>
      <c r="C30" s="151" t="s">
        <v>151</v>
      </c>
      <c r="D30" s="151"/>
      <c r="E30" s="151"/>
      <c r="F30" s="151"/>
      <c r="G30" s="151"/>
      <c r="H30" s="151"/>
      <c r="I30" s="151"/>
      <c r="J30" s="89"/>
      <c r="K30" s="44">
        <f>COUNTA(J30)</f>
        <v>0</v>
      </c>
      <c r="L30" s="49" t="str">
        <f t="shared" si="1"/>
        <v>Проверьте</v>
      </c>
    </row>
    <row r="31" spans="1:12" ht="13.5" customHeight="1" thickBot="1">
      <c r="A31" s="138"/>
      <c r="B31" s="148"/>
      <c r="C31" s="18" t="s">
        <v>21</v>
      </c>
      <c r="D31" s="149" t="s">
        <v>24</v>
      </c>
      <c r="E31" s="149"/>
      <c r="F31" s="149"/>
      <c r="G31" s="149"/>
      <c r="H31" s="149"/>
      <c r="I31" s="149"/>
      <c r="J31" s="86"/>
      <c r="K31" s="44">
        <f>COUNTA(J31)</f>
        <v>0</v>
      </c>
      <c r="L31" s="49" t="str">
        <f t="shared" si="1"/>
        <v>Проверьте</v>
      </c>
    </row>
    <row r="32" spans="1:12" ht="13.5" customHeight="1" thickBot="1">
      <c r="A32" s="138"/>
      <c r="B32" s="148"/>
      <c r="C32" s="18" t="s">
        <v>23</v>
      </c>
      <c r="D32" s="149" t="s">
        <v>22</v>
      </c>
      <c r="E32" s="149"/>
      <c r="F32" s="149"/>
      <c r="G32" s="149"/>
      <c r="H32" s="149"/>
      <c r="I32" s="149"/>
      <c r="J32" s="86"/>
      <c r="K32" s="44">
        <f aca="true" t="shared" si="2" ref="K32:K98">COUNTA(J32)</f>
        <v>0</v>
      </c>
      <c r="L32" s="49" t="str">
        <f t="shared" si="1"/>
        <v>Проверьте</v>
      </c>
    </row>
    <row r="33" spans="1:12" ht="40.5" customHeight="1" thickBot="1">
      <c r="A33" s="138"/>
      <c r="B33" s="148"/>
      <c r="C33" s="18" t="s">
        <v>108</v>
      </c>
      <c r="D33" s="151" t="s">
        <v>109</v>
      </c>
      <c r="E33" s="152"/>
      <c r="F33" s="152"/>
      <c r="G33" s="152"/>
      <c r="H33" s="152"/>
      <c r="I33" s="153"/>
      <c r="J33" s="86"/>
      <c r="K33" s="44">
        <f t="shared" si="2"/>
        <v>0</v>
      </c>
      <c r="L33" s="49" t="str">
        <f t="shared" si="1"/>
        <v>Проверьте</v>
      </c>
    </row>
    <row r="34" spans="1:12" ht="13.5" customHeight="1" thickBot="1">
      <c r="A34" s="138"/>
      <c r="B34" s="148" t="s">
        <v>25</v>
      </c>
      <c r="C34" s="149" t="s">
        <v>28</v>
      </c>
      <c r="D34" s="149"/>
      <c r="E34" s="149"/>
      <c r="F34" s="149"/>
      <c r="G34" s="149"/>
      <c r="H34" s="149"/>
      <c r="I34" s="149"/>
      <c r="J34" s="86"/>
      <c r="K34" s="44">
        <f t="shared" si="2"/>
        <v>0</v>
      </c>
      <c r="L34" s="49" t="str">
        <f t="shared" si="1"/>
        <v>Проверьте</v>
      </c>
    </row>
    <row r="35" spans="1:12" ht="13.5" customHeight="1" thickBot="1">
      <c r="A35" s="138"/>
      <c r="B35" s="148"/>
      <c r="C35" s="18" t="s">
        <v>111</v>
      </c>
      <c r="D35" s="149" t="s">
        <v>24</v>
      </c>
      <c r="E35" s="149"/>
      <c r="F35" s="149"/>
      <c r="G35" s="149"/>
      <c r="H35" s="149"/>
      <c r="I35" s="149"/>
      <c r="J35" s="86"/>
      <c r="K35" s="44">
        <f t="shared" si="2"/>
        <v>0</v>
      </c>
      <c r="L35" s="49" t="str">
        <f t="shared" si="1"/>
        <v>Проверьте</v>
      </c>
    </row>
    <row r="36" spans="1:12" ht="13.5" customHeight="1" thickBot="1">
      <c r="A36" s="138"/>
      <c r="B36" s="148"/>
      <c r="C36" s="18" t="s">
        <v>26</v>
      </c>
      <c r="D36" s="149" t="s">
        <v>22</v>
      </c>
      <c r="E36" s="149"/>
      <c r="F36" s="149"/>
      <c r="G36" s="149"/>
      <c r="H36" s="149"/>
      <c r="I36" s="149"/>
      <c r="J36" s="86"/>
      <c r="K36" s="44">
        <f t="shared" si="2"/>
        <v>0</v>
      </c>
      <c r="L36" s="49" t="str">
        <f t="shared" si="1"/>
        <v>Проверьте</v>
      </c>
    </row>
    <row r="37" spans="1:12" ht="40.5" customHeight="1" thickBot="1">
      <c r="A37" s="138"/>
      <c r="B37" s="148"/>
      <c r="C37" s="18" t="s">
        <v>112</v>
      </c>
      <c r="D37" s="151" t="s">
        <v>109</v>
      </c>
      <c r="E37" s="152"/>
      <c r="F37" s="152"/>
      <c r="G37" s="152"/>
      <c r="H37" s="152"/>
      <c r="I37" s="153"/>
      <c r="J37" s="86"/>
      <c r="K37" s="44">
        <f t="shared" si="2"/>
        <v>0</v>
      </c>
      <c r="L37" s="49" t="str">
        <f t="shared" si="1"/>
        <v>Проверьте</v>
      </c>
    </row>
    <row r="38" spans="1:12" ht="13.5" customHeight="1" thickBot="1">
      <c r="A38" s="138"/>
      <c r="B38" s="157" t="s">
        <v>27</v>
      </c>
      <c r="C38" s="158" t="s">
        <v>110</v>
      </c>
      <c r="D38" s="158"/>
      <c r="E38" s="158"/>
      <c r="F38" s="158"/>
      <c r="G38" s="158"/>
      <c r="H38" s="158"/>
      <c r="I38" s="158"/>
      <c r="J38" s="86"/>
      <c r="K38" s="44">
        <f t="shared" si="2"/>
        <v>0</v>
      </c>
      <c r="L38" s="49" t="str">
        <f t="shared" si="1"/>
        <v>Проверьте</v>
      </c>
    </row>
    <row r="39" spans="1:12" ht="13.5" customHeight="1" thickBot="1">
      <c r="A39" s="138"/>
      <c r="B39" s="157"/>
      <c r="C39" s="18" t="s">
        <v>29</v>
      </c>
      <c r="D39" s="149" t="s">
        <v>24</v>
      </c>
      <c r="E39" s="149"/>
      <c r="F39" s="149"/>
      <c r="G39" s="149"/>
      <c r="H39" s="149"/>
      <c r="I39" s="149"/>
      <c r="J39" s="86"/>
      <c r="K39" s="44">
        <f t="shared" si="2"/>
        <v>0</v>
      </c>
      <c r="L39" s="49" t="str">
        <f t="shared" si="1"/>
        <v>Проверьте</v>
      </c>
    </row>
    <row r="40" spans="1:12" ht="13.5" customHeight="1" thickBot="1">
      <c r="A40" s="138"/>
      <c r="B40" s="157"/>
      <c r="C40" s="18" t="s">
        <v>30</v>
      </c>
      <c r="D40" s="149" t="s">
        <v>22</v>
      </c>
      <c r="E40" s="149"/>
      <c r="F40" s="149"/>
      <c r="G40" s="149"/>
      <c r="H40" s="149"/>
      <c r="I40" s="149"/>
      <c r="J40" s="86"/>
      <c r="K40" s="44">
        <f t="shared" si="2"/>
        <v>0</v>
      </c>
      <c r="L40" s="49" t="str">
        <f t="shared" si="1"/>
        <v>Проверьте</v>
      </c>
    </row>
    <row r="41" spans="1:12" ht="40.5" customHeight="1" thickBot="1">
      <c r="A41" s="138"/>
      <c r="B41" s="157"/>
      <c r="C41" s="18" t="s">
        <v>113</v>
      </c>
      <c r="D41" s="151" t="s">
        <v>109</v>
      </c>
      <c r="E41" s="152"/>
      <c r="F41" s="152"/>
      <c r="G41" s="152"/>
      <c r="H41" s="152"/>
      <c r="I41" s="153"/>
      <c r="J41" s="86"/>
      <c r="K41" s="44">
        <f t="shared" si="2"/>
        <v>0</v>
      </c>
      <c r="L41" s="49" t="str">
        <f t="shared" si="1"/>
        <v>Проверьте</v>
      </c>
    </row>
    <row r="42" spans="1:12" ht="41.25" customHeight="1" thickBot="1">
      <c r="A42" s="159">
        <v>3</v>
      </c>
      <c r="B42" s="160" t="s">
        <v>31</v>
      </c>
      <c r="C42" s="160"/>
      <c r="D42" s="160"/>
      <c r="E42" s="160"/>
      <c r="F42" s="160"/>
      <c r="G42" s="160"/>
      <c r="H42" s="160"/>
      <c r="I42" s="90" t="s">
        <v>18</v>
      </c>
      <c r="J42" s="91"/>
      <c r="K42" s="44">
        <f t="shared" si="2"/>
        <v>0</v>
      </c>
      <c r="L42" s="49" t="str">
        <f t="shared" si="1"/>
        <v>Проверьте</v>
      </c>
    </row>
    <row r="43" spans="1:12" ht="13.5" customHeight="1" thickBot="1">
      <c r="A43" s="159"/>
      <c r="B43" s="213" t="s">
        <v>19</v>
      </c>
      <c r="C43" s="214"/>
      <c r="D43" s="214"/>
      <c r="E43" s="214"/>
      <c r="F43" s="214"/>
      <c r="G43" s="214"/>
      <c r="H43" s="214"/>
      <c r="I43" s="214"/>
      <c r="J43" s="113" t="s">
        <v>155</v>
      </c>
      <c r="K43" s="44"/>
      <c r="L43" s="51"/>
    </row>
    <row r="44" spans="1:12" ht="13.5" customHeight="1" thickBot="1">
      <c r="A44" s="159"/>
      <c r="B44" s="20" t="s">
        <v>32</v>
      </c>
      <c r="C44" s="144" t="s">
        <v>33</v>
      </c>
      <c r="D44" s="144"/>
      <c r="E44" s="144"/>
      <c r="F44" s="144"/>
      <c r="G44" s="144"/>
      <c r="H44" s="144"/>
      <c r="I44" s="144"/>
      <c r="J44" s="85"/>
      <c r="K44" s="44">
        <f t="shared" si="2"/>
        <v>0</v>
      </c>
      <c r="L44" s="49" t="str">
        <f t="shared" si="1"/>
        <v>Проверьте</v>
      </c>
    </row>
    <row r="45" spans="1:12" ht="13.5" customHeight="1" thickBot="1">
      <c r="A45" s="159"/>
      <c r="B45" s="15" t="s">
        <v>34</v>
      </c>
      <c r="C45" s="149" t="s">
        <v>35</v>
      </c>
      <c r="D45" s="149"/>
      <c r="E45" s="149"/>
      <c r="F45" s="149"/>
      <c r="G45" s="149"/>
      <c r="H45" s="149"/>
      <c r="I45" s="149"/>
      <c r="J45" s="86"/>
      <c r="K45" s="44">
        <f t="shared" si="2"/>
        <v>0</v>
      </c>
      <c r="L45" s="49" t="str">
        <f t="shared" si="1"/>
        <v>Проверьте</v>
      </c>
    </row>
    <row r="46" spans="1:12" ht="12.75" customHeight="1" thickBot="1">
      <c r="A46" s="159"/>
      <c r="B46" s="16" t="s">
        <v>36</v>
      </c>
      <c r="C46" s="154" t="s">
        <v>37</v>
      </c>
      <c r="D46" s="154"/>
      <c r="E46" s="154"/>
      <c r="F46" s="154"/>
      <c r="G46" s="154"/>
      <c r="H46" s="154"/>
      <c r="I46" s="154"/>
      <c r="J46" s="92"/>
      <c r="K46" s="44">
        <f t="shared" si="2"/>
        <v>0</v>
      </c>
      <c r="L46" s="49" t="str">
        <f t="shared" si="1"/>
        <v>Проверьте</v>
      </c>
    </row>
    <row r="47" spans="1:12" ht="12.75" customHeight="1" hidden="1" thickBot="1">
      <c r="A47" s="115"/>
      <c r="B47" s="116"/>
      <c r="C47" s="117"/>
      <c r="D47" s="117"/>
      <c r="E47" s="117"/>
      <c r="F47" s="117"/>
      <c r="G47" s="117"/>
      <c r="H47" s="117"/>
      <c r="I47" s="118"/>
      <c r="J47" s="123">
        <f>J44+J45+J46</f>
        <v>0</v>
      </c>
      <c r="K47" s="44"/>
      <c r="L47" s="49"/>
    </row>
    <row r="48" spans="1:12" ht="13.5" customHeight="1" thickBot="1">
      <c r="A48" s="192">
        <v>4</v>
      </c>
      <c r="B48" s="195" t="s">
        <v>47</v>
      </c>
      <c r="C48" s="195"/>
      <c r="D48" s="195"/>
      <c r="E48" s="195"/>
      <c r="F48" s="195"/>
      <c r="G48" s="195"/>
      <c r="H48" s="195"/>
      <c r="I48" s="93" t="s">
        <v>18</v>
      </c>
      <c r="J48" s="94"/>
      <c r="K48" s="44">
        <f t="shared" si="2"/>
        <v>0</v>
      </c>
      <c r="L48" s="49" t="str">
        <f t="shared" si="1"/>
        <v>Проверьте</v>
      </c>
    </row>
    <row r="49" spans="1:12" ht="27" customHeight="1" thickBot="1">
      <c r="A49" s="193"/>
      <c r="B49" s="196" t="s">
        <v>143</v>
      </c>
      <c r="C49" s="185" t="s">
        <v>49</v>
      </c>
      <c r="D49" s="185"/>
      <c r="E49" s="185"/>
      <c r="F49" s="185"/>
      <c r="G49" s="185"/>
      <c r="H49" s="185"/>
      <c r="I49" s="185"/>
      <c r="J49" s="86"/>
      <c r="K49" s="44">
        <f t="shared" si="2"/>
        <v>0</v>
      </c>
      <c r="L49" s="49" t="str">
        <f t="shared" si="1"/>
        <v>Проверьте</v>
      </c>
    </row>
    <row r="50" spans="1:12" ht="13.5" customHeight="1" thickBot="1">
      <c r="A50" s="193"/>
      <c r="B50" s="196"/>
      <c r="C50" s="198" t="s">
        <v>114</v>
      </c>
      <c r="D50" s="146" t="s">
        <v>50</v>
      </c>
      <c r="E50" s="146"/>
      <c r="F50" s="146"/>
      <c r="G50" s="146"/>
      <c r="H50" s="146"/>
      <c r="I50" s="146"/>
      <c r="J50" s="86"/>
      <c r="K50" s="44">
        <f t="shared" si="2"/>
        <v>0</v>
      </c>
      <c r="L50" s="49" t="str">
        <f t="shared" si="1"/>
        <v>Проверьте</v>
      </c>
    </row>
    <row r="51" spans="1:12" ht="13.5" customHeight="1" thickBot="1">
      <c r="A51" s="193"/>
      <c r="B51" s="196"/>
      <c r="C51" s="198"/>
      <c r="D51" s="18" t="s">
        <v>144</v>
      </c>
      <c r="E51" s="146" t="s">
        <v>51</v>
      </c>
      <c r="F51" s="146"/>
      <c r="G51" s="146"/>
      <c r="H51" s="146"/>
      <c r="I51" s="146"/>
      <c r="J51" s="86"/>
      <c r="K51" s="44">
        <f t="shared" si="2"/>
        <v>0</v>
      </c>
      <c r="L51" s="49" t="str">
        <f t="shared" si="1"/>
        <v>Проверьте</v>
      </c>
    </row>
    <row r="52" spans="1:12" ht="13.5" customHeight="1" thickBot="1">
      <c r="A52" s="193"/>
      <c r="B52" s="196"/>
      <c r="C52" s="199" t="s">
        <v>145</v>
      </c>
      <c r="D52" s="155" t="s">
        <v>52</v>
      </c>
      <c r="E52" s="155"/>
      <c r="F52" s="155"/>
      <c r="G52" s="155"/>
      <c r="H52" s="155"/>
      <c r="I52" s="155"/>
      <c r="J52" s="86"/>
      <c r="K52" s="44">
        <f t="shared" si="2"/>
        <v>0</v>
      </c>
      <c r="L52" s="49" t="str">
        <f t="shared" si="1"/>
        <v>Проверьте</v>
      </c>
    </row>
    <row r="53" spans="1:12" ht="13.5" customHeight="1" thickBot="1">
      <c r="A53" s="194"/>
      <c r="B53" s="197"/>
      <c r="C53" s="200"/>
      <c r="D53" s="30" t="s">
        <v>146</v>
      </c>
      <c r="E53" s="184" t="s">
        <v>46</v>
      </c>
      <c r="F53" s="184"/>
      <c r="G53" s="184"/>
      <c r="H53" s="184"/>
      <c r="I53" s="184"/>
      <c r="J53" s="95"/>
      <c r="K53" s="44">
        <f t="shared" si="2"/>
        <v>0</v>
      </c>
      <c r="L53" s="49" t="str">
        <f t="shared" si="1"/>
        <v>Проверьте</v>
      </c>
    </row>
    <row r="54" spans="1:12" ht="13.5" customHeight="1" thickBot="1">
      <c r="A54" s="165">
        <v>5</v>
      </c>
      <c r="B54" s="168" t="s">
        <v>41</v>
      </c>
      <c r="C54" s="168"/>
      <c r="D54" s="168"/>
      <c r="E54" s="168"/>
      <c r="F54" s="168"/>
      <c r="G54" s="168"/>
      <c r="H54" s="168"/>
      <c r="I54" s="96" t="s">
        <v>18</v>
      </c>
      <c r="J54" s="97"/>
      <c r="K54" s="44">
        <f t="shared" si="2"/>
        <v>0</v>
      </c>
      <c r="L54" s="49" t="str">
        <f t="shared" si="1"/>
        <v>Проверьте</v>
      </c>
    </row>
    <row r="55" spans="1:12" ht="13.5" customHeight="1" thickBot="1">
      <c r="A55" s="166"/>
      <c r="B55" s="162" t="s">
        <v>42</v>
      </c>
      <c r="C55" s="151" t="s">
        <v>43</v>
      </c>
      <c r="D55" s="152"/>
      <c r="E55" s="152"/>
      <c r="F55" s="152"/>
      <c r="G55" s="152"/>
      <c r="H55" s="152"/>
      <c r="I55" s="153"/>
      <c r="J55" s="86"/>
      <c r="K55" s="44">
        <f t="shared" si="2"/>
        <v>0</v>
      </c>
      <c r="L55" s="49" t="str">
        <f t="shared" si="1"/>
        <v>Проверьте</v>
      </c>
    </row>
    <row r="56" spans="1:12" ht="13.5" customHeight="1" thickBot="1">
      <c r="A56" s="166"/>
      <c r="B56" s="162"/>
      <c r="C56" s="18" t="s">
        <v>44</v>
      </c>
      <c r="D56" s="156" t="s">
        <v>45</v>
      </c>
      <c r="E56" s="156"/>
      <c r="F56" s="156"/>
      <c r="G56" s="156"/>
      <c r="H56" s="156"/>
      <c r="I56" s="156"/>
      <c r="J56" s="86"/>
      <c r="K56" s="44">
        <f t="shared" si="2"/>
        <v>0</v>
      </c>
      <c r="L56" s="49" t="str">
        <f t="shared" si="1"/>
        <v>Проверьте</v>
      </c>
    </row>
    <row r="57" spans="1:12" ht="13.5" customHeight="1" thickBot="1">
      <c r="A57" s="167"/>
      <c r="B57" s="29"/>
      <c r="C57" s="41"/>
      <c r="D57" s="42" t="s">
        <v>147</v>
      </c>
      <c r="E57" s="184" t="s">
        <v>46</v>
      </c>
      <c r="F57" s="184"/>
      <c r="G57" s="184"/>
      <c r="H57" s="184"/>
      <c r="I57" s="184"/>
      <c r="J57" s="95"/>
      <c r="K57" s="44">
        <f t="shared" si="2"/>
        <v>0</v>
      </c>
      <c r="L57" s="49" t="str">
        <f t="shared" si="1"/>
        <v>Проверьте</v>
      </c>
    </row>
    <row r="58" spans="1:12" ht="27" customHeight="1" thickBot="1">
      <c r="A58" s="163">
        <v>6</v>
      </c>
      <c r="B58" s="164" t="s">
        <v>38</v>
      </c>
      <c r="C58" s="164"/>
      <c r="D58" s="164"/>
      <c r="E58" s="164"/>
      <c r="F58" s="164"/>
      <c r="G58" s="164"/>
      <c r="H58" s="164"/>
      <c r="I58" s="90" t="s">
        <v>18</v>
      </c>
      <c r="J58" s="91"/>
      <c r="K58" s="44">
        <f t="shared" si="2"/>
        <v>0</v>
      </c>
      <c r="L58" s="49" t="str">
        <f t="shared" si="1"/>
        <v>Проверьте</v>
      </c>
    </row>
    <row r="59" spans="1:12" ht="13.5" customHeight="1" thickBot="1">
      <c r="A59" s="138"/>
      <c r="B59" s="215" t="s">
        <v>19</v>
      </c>
      <c r="C59" s="212"/>
      <c r="D59" s="212"/>
      <c r="E59" s="212"/>
      <c r="F59" s="212"/>
      <c r="G59" s="212"/>
      <c r="H59" s="212"/>
      <c r="I59" s="212"/>
      <c r="J59" s="113" t="s">
        <v>155</v>
      </c>
      <c r="K59" s="44"/>
      <c r="L59" s="51"/>
    </row>
    <row r="60" spans="1:12" ht="13.5" customHeight="1" thickBot="1">
      <c r="A60" s="138"/>
      <c r="B60" s="21" t="s">
        <v>48</v>
      </c>
      <c r="C60" s="146" t="s">
        <v>39</v>
      </c>
      <c r="D60" s="146"/>
      <c r="E60" s="146"/>
      <c r="F60" s="146"/>
      <c r="G60" s="146"/>
      <c r="H60" s="146"/>
      <c r="I60" s="146"/>
      <c r="J60" s="86"/>
      <c r="K60" s="44">
        <f t="shared" si="2"/>
        <v>0</v>
      </c>
      <c r="L60" s="49" t="str">
        <f t="shared" si="1"/>
        <v>Проверьте</v>
      </c>
    </row>
    <row r="61" spans="1:12" ht="13.5" customHeight="1" thickBot="1">
      <c r="A61" s="138"/>
      <c r="B61" s="36" t="s">
        <v>115</v>
      </c>
      <c r="C61" s="145" t="s">
        <v>40</v>
      </c>
      <c r="D61" s="145"/>
      <c r="E61" s="145"/>
      <c r="F61" s="145"/>
      <c r="G61" s="145"/>
      <c r="H61" s="145"/>
      <c r="I61" s="145"/>
      <c r="J61" s="92"/>
      <c r="K61" s="44">
        <f t="shared" si="2"/>
        <v>0</v>
      </c>
      <c r="L61" s="49" t="str">
        <f t="shared" si="1"/>
        <v>Проверьте</v>
      </c>
    </row>
    <row r="62" spans="1:12" ht="13.5" customHeight="1" hidden="1" thickBot="1">
      <c r="A62" s="114"/>
      <c r="B62" s="119"/>
      <c r="C62" s="120"/>
      <c r="D62" s="120"/>
      <c r="E62" s="120"/>
      <c r="F62" s="120"/>
      <c r="G62" s="120"/>
      <c r="H62" s="120"/>
      <c r="I62" s="121"/>
      <c r="J62" s="122">
        <f>J60+J61</f>
        <v>0</v>
      </c>
      <c r="K62" s="44"/>
      <c r="L62" s="49"/>
    </row>
    <row r="63" spans="1:12" ht="13.5" customHeight="1" thickBot="1">
      <c r="A63" s="137">
        <v>7</v>
      </c>
      <c r="B63" s="161" t="s">
        <v>76</v>
      </c>
      <c r="C63" s="161"/>
      <c r="D63" s="161"/>
      <c r="E63" s="161"/>
      <c r="F63" s="161"/>
      <c r="G63" s="161"/>
      <c r="H63" s="161"/>
      <c r="I63" s="98" t="s">
        <v>18</v>
      </c>
      <c r="J63" s="91"/>
      <c r="K63" s="44">
        <f t="shared" si="2"/>
        <v>0</v>
      </c>
      <c r="L63" s="49" t="str">
        <f t="shared" si="1"/>
        <v>Проверьте</v>
      </c>
    </row>
    <row r="64" spans="1:12" ht="13.5" customHeight="1" thickBot="1">
      <c r="A64" s="138"/>
      <c r="B64" s="22" t="s">
        <v>54</v>
      </c>
      <c r="C64" s="155" t="s">
        <v>78</v>
      </c>
      <c r="D64" s="155"/>
      <c r="E64" s="155"/>
      <c r="F64" s="155"/>
      <c r="G64" s="155"/>
      <c r="H64" s="155"/>
      <c r="I64" s="155"/>
      <c r="J64" s="86"/>
      <c r="K64" s="44">
        <f t="shared" si="2"/>
        <v>0</v>
      </c>
      <c r="L64" s="49" t="str">
        <f t="shared" si="1"/>
        <v>Проверьте</v>
      </c>
    </row>
    <row r="65" spans="1:12" ht="13.5" customHeight="1" thickBot="1">
      <c r="A65" s="138"/>
      <c r="B65" s="148" t="s">
        <v>55</v>
      </c>
      <c r="C65" s="146" t="s">
        <v>80</v>
      </c>
      <c r="D65" s="146"/>
      <c r="E65" s="146"/>
      <c r="F65" s="146"/>
      <c r="G65" s="146"/>
      <c r="H65" s="146"/>
      <c r="I65" s="146"/>
      <c r="J65" s="86"/>
      <c r="K65" s="44">
        <f t="shared" si="2"/>
        <v>0</v>
      </c>
      <c r="L65" s="49" t="str">
        <f t="shared" si="1"/>
        <v>Проверьте</v>
      </c>
    </row>
    <row r="66" spans="1:12" ht="13.5" customHeight="1" thickBot="1">
      <c r="A66" s="138"/>
      <c r="B66" s="148"/>
      <c r="C66" s="18" t="s">
        <v>116</v>
      </c>
      <c r="D66" s="146" t="s">
        <v>61</v>
      </c>
      <c r="E66" s="146"/>
      <c r="F66" s="146"/>
      <c r="G66" s="146"/>
      <c r="H66" s="146"/>
      <c r="I66" s="146"/>
      <c r="J66" s="86"/>
      <c r="K66" s="44">
        <f t="shared" si="2"/>
        <v>0</v>
      </c>
      <c r="L66" s="49" t="str">
        <f t="shared" si="1"/>
        <v>Проверьте</v>
      </c>
    </row>
    <row r="67" spans="1:12" ht="13.5" customHeight="1" thickBot="1">
      <c r="A67" s="138"/>
      <c r="B67" s="148"/>
      <c r="C67" s="18" t="s">
        <v>117</v>
      </c>
      <c r="D67" s="146" t="s">
        <v>62</v>
      </c>
      <c r="E67" s="146"/>
      <c r="F67" s="146"/>
      <c r="G67" s="146"/>
      <c r="H67" s="146"/>
      <c r="I67" s="146"/>
      <c r="J67" s="86"/>
      <c r="K67" s="44">
        <f t="shared" si="2"/>
        <v>0</v>
      </c>
      <c r="L67" s="49" t="str">
        <f t="shared" si="1"/>
        <v>Проверьте</v>
      </c>
    </row>
    <row r="68" spans="1:12" ht="13.5" customHeight="1" thickBot="1">
      <c r="A68" s="138"/>
      <c r="B68" s="15" t="s">
        <v>58</v>
      </c>
      <c r="C68" s="155" t="s">
        <v>82</v>
      </c>
      <c r="D68" s="155"/>
      <c r="E68" s="155"/>
      <c r="F68" s="155"/>
      <c r="G68" s="155"/>
      <c r="H68" s="155"/>
      <c r="I68" s="155"/>
      <c r="J68" s="86"/>
      <c r="K68" s="44">
        <f t="shared" si="2"/>
        <v>0</v>
      </c>
      <c r="L68" s="49" t="str">
        <f t="shared" si="1"/>
        <v>Проверьте</v>
      </c>
    </row>
    <row r="69" spans="1:12" ht="13.5" customHeight="1" thickBot="1">
      <c r="A69" s="138"/>
      <c r="B69" s="16" t="s">
        <v>59</v>
      </c>
      <c r="C69" s="174" t="s">
        <v>83</v>
      </c>
      <c r="D69" s="174"/>
      <c r="E69" s="174"/>
      <c r="F69" s="174"/>
      <c r="G69" s="174"/>
      <c r="H69" s="174"/>
      <c r="I69" s="174"/>
      <c r="J69" s="87"/>
      <c r="K69" s="44">
        <f t="shared" si="2"/>
        <v>0</v>
      </c>
      <c r="L69" s="49" t="str">
        <f t="shared" si="1"/>
        <v>Проверьте</v>
      </c>
    </row>
    <row r="70" spans="1:12" ht="27" customHeight="1" thickBot="1">
      <c r="A70" s="171">
        <v>8</v>
      </c>
      <c r="B70" s="172" t="s">
        <v>148</v>
      </c>
      <c r="C70" s="172"/>
      <c r="D70" s="172"/>
      <c r="E70" s="172"/>
      <c r="F70" s="172"/>
      <c r="G70" s="172"/>
      <c r="H70" s="172"/>
      <c r="I70" s="99" t="s">
        <v>18</v>
      </c>
      <c r="J70" s="55"/>
      <c r="K70" s="44">
        <f t="shared" si="2"/>
        <v>0</v>
      </c>
      <c r="L70" s="49" t="str">
        <f t="shared" si="1"/>
        <v>Проверьте</v>
      </c>
    </row>
    <row r="71" spans="1:12" ht="13.5" customHeight="1" thickBot="1">
      <c r="A71" s="138"/>
      <c r="B71" s="100" t="s">
        <v>53</v>
      </c>
      <c r="C71" s="101"/>
      <c r="D71" s="101"/>
      <c r="E71" s="101"/>
      <c r="F71" s="101"/>
      <c r="G71" s="101"/>
      <c r="H71" s="101"/>
      <c r="I71" s="102" t="s">
        <v>18</v>
      </c>
      <c r="J71" s="54"/>
      <c r="K71" s="44">
        <f t="shared" si="2"/>
        <v>0</v>
      </c>
      <c r="L71" s="49" t="str">
        <f t="shared" si="1"/>
        <v>Проверьте</v>
      </c>
    </row>
    <row r="72" spans="1:12" ht="13.5" customHeight="1" thickBot="1">
      <c r="A72" s="138"/>
      <c r="B72" s="148" t="s">
        <v>60</v>
      </c>
      <c r="C72" s="146" t="s">
        <v>56</v>
      </c>
      <c r="D72" s="146"/>
      <c r="E72" s="146"/>
      <c r="F72" s="146"/>
      <c r="G72" s="146"/>
      <c r="H72" s="146"/>
      <c r="I72" s="149"/>
      <c r="J72" s="45"/>
      <c r="K72" s="44">
        <f t="shared" si="2"/>
        <v>0</v>
      </c>
      <c r="L72" s="49" t="str">
        <f t="shared" si="1"/>
        <v>Проверьте</v>
      </c>
    </row>
    <row r="73" spans="1:12" ht="13.5" customHeight="1" thickBot="1">
      <c r="A73" s="138"/>
      <c r="B73" s="148"/>
      <c r="C73" s="146" t="s">
        <v>57</v>
      </c>
      <c r="D73" s="146"/>
      <c r="E73" s="146"/>
      <c r="F73" s="146"/>
      <c r="G73" s="146"/>
      <c r="H73" s="146"/>
      <c r="I73" s="149"/>
      <c r="J73" s="47"/>
      <c r="K73" s="44">
        <f t="shared" si="2"/>
        <v>0</v>
      </c>
      <c r="L73" s="49" t="str">
        <f t="shared" si="1"/>
        <v>Проверьте</v>
      </c>
    </row>
    <row r="74" spans="1:12" ht="27.75" customHeight="1" thickBot="1">
      <c r="A74" s="169">
        <v>9</v>
      </c>
      <c r="B74" s="164" t="s">
        <v>135</v>
      </c>
      <c r="C74" s="164"/>
      <c r="D74" s="164"/>
      <c r="E74" s="164"/>
      <c r="F74" s="164"/>
      <c r="G74" s="164"/>
      <c r="H74" s="164"/>
      <c r="I74" s="90" t="s">
        <v>18</v>
      </c>
      <c r="J74" s="56"/>
      <c r="K74" s="44">
        <f t="shared" si="2"/>
        <v>0</v>
      </c>
      <c r="L74" s="49" t="str">
        <f t="shared" si="1"/>
        <v>Проверьте</v>
      </c>
    </row>
    <row r="75" spans="1:12" ht="13.5" customHeight="1" thickBot="1">
      <c r="A75" s="170"/>
      <c r="B75" s="148" t="s">
        <v>68</v>
      </c>
      <c r="C75" s="19" t="s">
        <v>119</v>
      </c>
      <c r="D75" s="146" t="s">
        <v>61</v>
      </c>
      <c r="E75" s="146"/>
      <c r="F75" s="146"/>
      <c r="G75" s="146"/>
      <c r="H75" s="146"/>
      <c r="I75" s="149"/>
      <c r="J75" s="45"/>
      <c r="K75" s="44">
        <f t="shared" si="2"/>
        <v>0</v>
      </c>
      <c r="L75" s="49" t="str">
        <f t="shared" si="1"/>
        <v>Проверьте</v>
      </c>
    </row>
    <row r="76" spans="1:12" ht="13.5" customHeight="1" thickBot="1">
      <c r="A76" s="170"/>
      <c r="B76" s="148"/>
      <c r="C76" s="19" t="s">
        <v>120</v>
      </c>
      <c r="D76" s="146" t="s">
        <v>62</v>
      </c>
      <c r="E76" s="146"/>
      <c r="F76" s="146"/>
      <c r="G76" s="146"/>
      <c r="H76" s="146"/>
      <c r="I76" s="149"/>
      <c r="J76" s="48"/>
      <c r="K76" s="44">
        <f t="shared" si="2"/>
        <v>0</v>
      </c>
      <c r="L76" s="49" t="str">
        <f t="shared" si="1"/>
        <v>Проверьте</v>
      </c>
    </row>
    <row r="77" spans="1:12" ht="13.5" customHeight="1" thickBot="1">
      <c r="A77" s="170"/>
      <c r="B77" s="173" t="s">
        <v>69</v>
      </c>
      <c r="C77" s="146" t="s">
        <v>63</v>
      </c>
      <c r="D77" s="146"/>
      <c r="E77" s="146"/>
      <c r="F77" s="146"/>
      <c r="G77" s="146"/>
      <c r="H77" s="146"/>
      <c r="I77" s="149"/>
      <c r="J77" s="48"/>
      <c r="K77" s="44">
        <f t="shared" si="2"/>
        <v>0</v>
      </c>
      <c r="L77" s="49" t="str">
        <f t="shared" si="1"/>
        <v>Проверьте</v>
      </c>
    </row>
    <row r="78" spans="1:12" ht="13.5" customHeight="1" thickBot="1">
      <c r="A78" s="170"/>
      <c r="B78" s="173"/>
      <c r="C78" s="19" t="s">
        <v>121</v>
      </c>
      <c r="D78" s="146" t="s">
        <v>61</v>
      </c>
      <c r="E78" s="146"/>
      <c r="F78" s="146"/>
      <c r="G78" s="146"/>
      <c r="H78" s="146"/>
      <c r="I78" s="149"/>
      <c r="J78" s="48"/>
      <c r="K78" s="44">
        <f t="shared" si="2"/>
        <v>0</v>
      </c>
      <c r="L78" s="49" t="str">
        <f t="shared" si="1"/>
        <v>Проверьте</v>
      </c>
    </row>
    <row r="79" spans="1:12" ht="13.5" customHeight="1" thickBot="1">
      <c r="A79" s="170"/>
      <c r="B79" s="173"/>
      <c r="C79" s="19" t="s">
        <v>122</v>
      </c>
      <c r="D79" s="146" t="s">
        <v>62</v>
      </c>
      <c r="E79" s="146"/>
      <c r="F79" s="146"/>
      <c r="G79" s="146"/>
      <c r="H79" s="146"/>
      <c r="I79" s="149"/>
      <c r="J79" s="48"/>
      <c r="K79" s="44">
        <f t="shared" si="2"/>
        <v>0</v>
      </c>
      <c r="L79" s="49" t="str">
        <f t="shared" si="1"/>
        <v>Проверьте</v>
      </c>
    </row>
    <row r="80" spans="1:12" ht="13.5" customHeight="1" thickBot="1">
      <c r="A80" s="170"/>
      <c r="B80" s="162" t="s">
        <v>118</v>
      </c>
      <c r="C80" s="181" t="s">
        <v>64</v>
      </c>
      <c r="D80" s="181"/>
      <c r="E80" s="181"/>
      <c r="F80" s="181"/>
      <c r="G80" s="181"/>
      <c r="H80" s="181"/>
      <c r="I80" s="102" t="s">
        <v>18</v>
      </c>
      <c r="J80" s="48"/>
      <c r="K80" s="44">
        <f t="shared" si="2"/>
        <v>0</v>
      </c>
      <c r="L80" s="49" t="str">
        <f t="shared" si="1"/>
        <v>Проверьте</v>
      </c>
    </row>
    <row r="81" spans="1:12" ht="13.5" customHeight="1" thickBot="1">
      <c r="A81" s="170"/>
      <c r="B81" s="162"/>
      <c r="C81" s="18" t="s">
        <v>136</v>
      </c>
      <c r="D81" s="146" t="s">
        <v>65</v>
      </c>
      <c r="E81" s="146"/>
      <c r="F81" s="146"/>
      <c r="G81" s="146"/>
      <c r="H81" s="146"/>
      <c r="I81" s="149"/>
      <c r="J81" s="48"/>
      <c r="K81" s="44">
        <f t="shared" si="2"/>
        <v>0</v>
      </c>
      <c r="L81" s="49" t="str">
        <f t="shared" si="1"/>
        <v>Проверьте</v>
      </c>
    </row>
    <row r="82" spans="1:12" ht="13.5" customHeight="1" thickBot="1">
      <c r="A82" s="170"/>
      <c r="B82" s="162"/>
      <c r="C82" s="19" t="s">
        <v>137</v>
      </c>
      <c r="D82" s="146" t="s">
        <v>66</v>
      </c>
      <c r="E82" s="146"/>
      <c r="F82" s="146"/>
      <c r="G82" s="146"/>
      <c r="H82" s="146"/>
      <c r="I82" s="149"/>
      <c r="J82" s="46"/>
      <c r="K82" s="44">
        <f t="shared" si="2"/>
        <v>0</v>
      </c>
      <c r="L82" s="49" t="str">
        <f t="shared" si="1"/>
        <v>Проверьте</v>
      </c>
    </row>
    <row r="83" spans="1:12" ht="13.5" customHeight="1" thickBot="1">
      <c r="A83" s="137">
        <v>10</v>
      </c>
      <c r="B83" s="164" t="s">
        <v>67</v>
      </c>
      <c r="C83" s="164"/>
      <c r="D83" s="164"/>
      <c r="E83" s="164"/>
      <c r="F83" s="164"/>
      <c r="G83" s="164"/>
      <c r="H83" s="164"/>
      <c r="I83" s="98" t="s">
        <v>18</v>
      </c>
      <c r="J83" s="85"/>
      <c r="K83" s="44">
        <f t="shared" si="2"/>
        <v>0</v>
      </c>
      <c r="L83" s="51" t="str">
        <f t="shared" si="1"/>
        <v>Проверьте</v>
      </c>
    </row>
    <row r="84" spans="1:12" ht="13.5" customHeight="1" thickBot="1">
      <c r="A84" s="138"/>
      <c r="B84" s="22" t="s">
        <v>70</v>
      </c>
      <c r="C84" s="155" t="s">
        <v>123</v>
      </c>
      <c r="D84" s="155"/>
      <c r="E84" s="155"/>
      <c r="F84" s="155"/>
      <c r="G84" s="155"/>
      <c r="H84" s="155"/>
      <c r="I84" s="155"/>
      <c r="J84" s="86"/>
      <c r="K84" s="44">
        <f t="shared" si="2"/>
        <v>0</v>
      </c>
      <c r="L84" s="49" t="str">
        <f t="shared" si="1"/>
        <v>Проверьте</v>
      </c>
    </row>
    <row r="85" spans="1:12" ht="13.5" customHeight="1" thickBot="1">
      <c r="A85" s="138"/>
      <c r="B85" s="22" t="s">
        <v>72</v>
      </c>
      <c r="C85" s="155" t="s">
        <v>124</v>
      </c>
      <c r="D85" s="155"/>
      <c r="E85" s="155"/>
      <c r="F85" s="155"/>
      <c r="G85" s="155"/>
      <c r="H85" s="155"/>
      <c r="I85" s="155"/>
      <c r="J85" s="86"/>
      <c r="K85" s="44">
        <f t="shared" si="2"/>
        <v>0</v>
      </c>
      <c r="L85" s="49" t="str">
        <f t="shared" si="1"/>
        <v>Проверьте</v>
      </c>
    </row>
    <row r="86" spans="1:12" ht="13.5" customHeight="1" thickBot="1">
      <c r="A86" s="138"/>
      <c r="B86" s="23" t="s">
        <v>74</v>
      </c>
      <c r="C86" s="183" t="s">
        <v>125</v>
      </c>
      <c r="D86" s="183"/>
      <c r="E86" s="183"/>
      <c r="F86" s="183"/>
      <c r="G86" s="183"/>
      <c r="H86" s="183"/>
      <c r="I86" s="183"/>
      <c r="J86" s="92"/>
      <c r="K86" s="44">
        <f t="shared" si="2"/>
        <v>0</v>
      </c>
      <c r="L86" s="49" t="str">
        <f t="shared" si="1"/>
        <v>Проверьте</v>
      </c>
    </row>
    <row r="87" spans="1:12" ht="27" customHeight="1" thickBot="1">
      <c r="A87" s="137">
        <v>11</v>
      </c>
      <c r="B87" s="164" t="s">
        <v>126</v>
      </c>
      <c r="C87" s="164"/>
      <c r="D87" s="164"/>
      <c r="E87" s="164"/>
      <c r="F87" s="164"/>
      <c r="G87" s="164"/>
      <c r="H87" s="164"/>
      <c r="I87" s="103" t="s">
        <v>18</v>
      </c>
      <c r="J87" s="91"/>
      <c r="K87" s="44">
        <f>COUNTA(J87)</f>
        <v>0</v>
      </c>
      <c r="L87" s="49" t="str">
        <f>IF(K87=1," ","Проверьте")</f>
        <v>Проверьте</v>
      </c>
    </row>
    <row r="88" spans="1:12" ht="13.5" customHeight="1" thickBot="1">
      <c r="A88" s="138"/>
      <c r="B88" s="215" t="s">
        <v>19</v>
      </c>
      <c r="C88" s="212"/>
      <c r="D88" s="212"/>
      <c r="E88" s="212"/>
      <c r="F88" s="212"/>
      <c r="G88" s="212"/>
      <c r="H88" s="212"/>
      <c r="I88" s="212"/>
      <c r="J88" s="113" t="s">
        <v>155</v>
      </c>
      <c r="K88" s="44"/>
      <c r="L88" s="51"/>
    </row>
    <row r="89" spans="1:12" ht="13.5" customHeight="1" thickBot="1">
      <c r="A89" s="138"/>
      <c r="B89" s="24" t="s">
        <v>77</v>
      </c>
      <c r="C89" s="155" t="s">
        <v>71</v>
      </c>
      <c r="D89" s="155"/>
      <c r="E89" s="155"/>
      <c r="F89" s="155"/>
      <c r="G89" s="155"/>
      <c r="H89" s="155"/>
      <c r="I89" s="155"/>
      <c r="J89" s="86"/>
      <c r="K89" s="44">
        <f t="shared" si="2"/>
        <v>0</v>
      </c>
      <c r="L89" s="49" t="str">
        <f aca="true" t="shared" si="3" ref="L89:L106">IF(K89=1," ","Проверьте")</f>
        <v>Проверьте</v>
      </c>
    </row>
    <row r="90" spans="1:12" ht="13.5" customHeight="1" thickBot="1">
      <c r="A90" s="138"/>
      <c r="B90" s="22" t="s">
        <v>79</v>
      </c>
      <c r="C90" s="155" t="s">
        <v>73</v>
      </c>
      <c r="D90" s="155"/>
      <c r="E90" s="155"/>
      <c r="F90" s="155"/>
      <c r="G90" s="155"/>
      <c r="H90" s="155"/>
      <c r="I90" s="155"/>
      <c r="J90" s="86"/>
      <c r="K90" s="44">
        <f t="shared" si="2"/>
        <v>0</v>
      </c>
      <c r="L90" s="49" t="str">
        <f t="shared" si="3"/>
        <v>Проверьте</v>
      </c>
    </row>
    <row r="91" spans="1:12" ht="15" customHeight="1" thickBot="1">
      <c r="A91" s="138"/>
      <c r="B91" s="23" t="s">
        <v>81</v>
      </c>
      <c r="C91" s="183" t="s">
        <v>75</v>
      </c>
      <c r="D91" s="183"/>
      <c r="E91" s="183"/>
      <c r="F91" s="183"/>
      <c r="G91" s="183"/>
      <c r="H91" s="183"/>
      <c r="I91" s="183"/>
      <c r="J91" s="92"/>
      <c r="K91" s="44">
        <f t="shared" si="2"/>
        <v>0</v>
      </c>
      <c r="L91" s="49" t="str">
        <f t="shared" si="3"/>
        <v>Проверьте</v>
      </c>
    </row>
    <row r="92" spans="1:12" ht="15" customHeight="1" hidden="1" thickBot="1">
      <c r="A92" s="114"/>
      <c r="B92" s="124"/>
      <c r="C92" s="125"/>
      <c r="D92" s="125"/>
      <c r="E92" s="125"/>
      <c r="F92" s="125"/>
      <c r="G92" s="125"/>
      <c r="H92" s="125"/>
      <c r="I92" s="126"/>
      <c r="J92" s="122">
        <f>J89+J90+J91</f>
        <v>0</v>
      </c>
      <c r="K92" s="44"/>
      <c r="L92" s="49"/>
    </row>
    <row r="93" spans="1:12" ht="13.5" customHeight="1" thickBot="1">
      <c r="A93" s="137">
        <v>12</v>
      </c>
      <c r="B93" s="175" t="s">
        <v>149</v>
      </c>
      <c r="C93" s="175"/>
      <c r="D93" s="175"/>
      <c r="E93" s="175"/>
      <c r="F93" s="175"/>
      <c r="G93" s="175"/>
      <c r="H93" s="175"/>
      <c r="I93" s="104" t="s">
        <v>18</v>
      </c>
      <c r="J93" s="91"/>
      <c r="K93" s="44">
        <f t="shared" si="2"/>
        <v>0</v>
      </c>
      <c r="L93" s="49" t="str">
        <f t="shared" si="3"/>
        <v>Проверьте</v>
      </c>
    </row>
    <row r="94" spans="1:12" ht="13.5" customHeight="1" thickBot="1">
      <c r="A94" s="138"/>
      <c r="B94" s="16" t="s">
        <v>85</v>
      </c>
      <c r="C94" s="174" t="s">
        <v>91</v>
      </c>
      <c r="D94" s="174"/>
      <c r="E94" s="174"/>
      <c r="F94" s="174"/>
      <c r="G94" s="174"/>
      <c r="H94" s="174"/>
      <c r="I94" s="174"/>
      <c r="J94" s="92"/>
      <c r="K94" s="44">
        <f t="shared" si="2"/>
        <v>0</v>
      </c>
      <c r="L94" s="49" t="str">
        <f t="shared" si="3"/>
        <v>Проверьте</v>
      </c>
    </row>
    <row r="95" spans="1:12" ht="13.5" customHeight="1" thickBot="1">
      <c r="A95" s="137">
        <v>13</v>
      </c>
      <c r="B95" s="175" t="s">
        <v>92</v>
      </c>
      <c r="C95" s="175"/>
      <c r="D95" s="175"/>
      <c r="E95" s="175"/>
      <c r="F95" s="175"/>
      <c r="G95" s="175"/>
      <c r="H95" s="175"/>
      <c r="I95" s="105" t="s">
        <v>18</v>
      </c>
      <c r="J95" s="91"/>
      <c r="K95" s="44">
        <f t="shared" si="2"/>
        <v>0</v>
      </c>
      <c r="L95" s="49" t="str">
        <f t="shared" si="3"/>
        <v>Проверьте</v>
      </c>
    </row>
    <row r="96" spans="1:12" ht="13.5" customHeight="1" thickBot="1">
      <c r="A96" s="138"/>
      <c r="B96" s="16" t="s">
        <v>127</v>
      </c>
      <c r="C96" s="174" t="s">
        <v>94</v>
      </c>
      <c r="D96" s="174"/>
      <c r="E96" s="174"/>
      <c r="F96" s="174"/>
      <c r="G96" s="174"/>
      <c r="H96" s="174"/>
      <c r="I96" s="174"/>
      <c r="J96" s="92"/>
      <c r="K96" s="44">
        <f t="shared" si="2"/>
        <v>0</v>
      </c>
      <c r="L96" s="49" t="str">
        <f t="shared" si="3"/>
        <v>Проверьте</v>
      </c>
    </row>
    <row r="97" spans="1:12" ht="42" customHeight="1" thickBot="1">
      <c r="A97" s="39">
        <v>14</v>
      </c>
      <c r="B97" s="203" t="s">
        <v>150</v>
      </c>
      <c r="C97" s="204"/>
      <c r="D97" s="204"/>
      <c r="E97" s="204"/>
      <c r="F97" s="204"/>
      <c r="G97" s="204"/>
      <c r="H97" s="204"/>
      <c r="I97" s="205"/>
      <c r="J97" s="106"/>
      <c r="K97" s="44">
        <f t="shared" si="2"/>
        <v>0</v>
      </c>
      <c r="L97" s="49" t="str">
        <f t="shared" si="3"/>
        <v>Проверьте</v>
      </c>
    </row>
    <row r="98" spans="1:12" ht="13.5" customHeight="1" thickBot="1">
      <c r="A98" s="137">
        <v>15</v>
      </c>
      <c r="B98" s="175" t="s">
        <v>84</v>
      </c>
      <c r="C98" s="175"/>
      <c r="D98" s="175"/>
      <c r="E98" s="175"/>
      <c r="F98" s="175"/>
      <c r="G98" s="175"/>
      <c r="H98" s="175"/>
      <c r="I98" s="107" t="s">
        <v>18</v>
      </c>
      <c r="J98" s="91"/>
      <c r="K98" s="44">
        <f t="shared" si="2"/>
        <v>0</v>
      </c>
      <c r="L98" s="49" t="str">
        <f t="shared" si="3"/>
        <v>Проверьте</v>
      </c>
    </row>
    <row r="99" spans="1:12" ht="13.5" customHeight="1" thickBot="1">
      <c r="A99" s="138"/>
      <c r="B99" s="201" t="s">
        <v>19</v>
      </c>
      <c r="C99" s="202"/>
      <c r="D99" s="202"/>
      <c r="E99" s="202"/>
      <c r="F99" s="202"/>
      <c r="G99" s="202"/>
      <c r="H99" s="202"/>
      <c r="I99" s="202"/>
      <c r="J99" s="113" t="s">
        <v>155</v>
      </c>
      <c r="K99" s="44"/>
      <c r="L99" s="51"/>
    </row>
    <row r="100" spans="1:12" ht="25.5" customHeight="1" thickBot="1">
      <c r="A100" s="138"/>
      <c r="B100" s="15" t="s">
        <v>93</v>
      </c>
      <c r="C100" s="191" t="s">
        <v>86</v>
      </c>
      <c r="D100" s="191"/>
      <c r="E100" s="191"/>
      <c r="F100" s="191"/>
      <c r="G100" s="191"/>
      <c r="H100" s="191"/>
      <c r="I100" s="191"/>
      <c r="J100" s="86"/>
      <c r="K100" s="44">
        <f aca="true" t="shared" si="4" ref="K100:K106">COUNTA(J100)</f>
        <v>0</v>
      </c>
      <c r="L100" s="49" t="str">
        <f t="shared" si="3"/>
        <v>Проверьте</v>
      </c>
    </row>
    <row r="101" spans="1:12" ht="25.5" customHeight="1" thickBot="1">
      <c r="A101" s="138"/>
      <c r="B101" s="15" t="s">
        <v>128</v>
      </c>
      <c r="C101" s="191" t="s">
        <v>87</v>
      </c>
      <c r="D101" s="191"/>
      <c r="E101" s="191"/>
      <c r="F101" s="191"/>
      <c r="G101" s="191"/>
      <c r="H101" s="191"/>
      <c r="I101" s="191"/>
      <c r="J101" s="86"/>
      <c r="K101" s="44">
        <f t="shared" si="4"/>
        <v>0</v>
      </c>
      <c r="L101" s="49" t="str">
        <f t="shared" si="3"/>
        <v>Проверьте</v>
      </c>
    </row>
    <row r="102" spans="1:12" ht="13.5" customHeight="1" thickBot="1">
      <c r="A102" s="138"/>
      <c r="B102" s="15" t="s">
        <v>129</v>
      </c>
      <c r="C102" s="190" t="s">
        <v>88</v>
      </c>
      <c r="D102" s="190"/>
      <c r="E102" s="190"/>
      <c r="F102" s="190"/>
      <c r="G102" s="190"/>
      <c r="H102" s="190"/>
      <c r="I102" s="190"/>
      <c r="J102" s="86"/>
      <c r="K102" s="44">
        <f t="shared" si="4"/>
        <v>0</v>
      </c>
      <c r="L102" s="49" t="str">
        <f t="shared" si="3"/>
        <v>Проверьте</v>
      </c>
    </row>
    <row r="103" spans="1:12" ht="13.5" customHeight="1" thickBot="1">
      <c r="A103" s="138"/>
      <c r="B103" s="37" t="s">
        <v>130</v>
      </c>
      <c r="C103" s="180" t="s">
        <v>131</v>
      </c>
      <c r="D103" s="180"/>
      <c r="E103" s="180"/>
      <c r="F103" s="180"/>
      <c r="G103" s="180"/>
      <c r="H103" s="180"/>
      <c r="I103" s="180"/>
      <c r="J103" s="108"/>
      <c r="K103" s="44">
        <f t="shared" si="4"/>
        <v>0</v>
      </c>
      <c r="L103" s="49" t="str">
        <f t="shared" si="3"/>
        <v>Проверьте</v>
      </c>
    </row>
    <row r="104" spans="1:12" ht="13.5" customHeight="1" hidden="1" thickBot="1">
      <c r="A104" s="114"/>
      <c r="B104" s="116"/>
      <c r="C104" s="127"/>
      <c r="D104" s="127"/>
      <c r="E104" s="127"/>
      <c r="F104" s="127"/>
      <c r="G104" s="127"/>
      <c r="H104" s="127"/>
      <c r="I104" s="127"/>
      <c r="J104" s="123">
        <f>J100+J101+J102+J103</f>
        <v>0</v>
      </c>
      <c r="K104" s="44"/>
      <c r="L104" s="49"/>
    </row>
    <row r="105" spans="1:12" ht="27" customHeight="1" thickBot="1">
      <c r="A105" s="40">
        <v>16</v>
      </c>
      <c r="B105" s="189" t="s">
        <v>132</v>
      </c>
      <c r="C105" s="189"/>
      <c r="D105" s="189"/>
      <c r="E105" s="189"/>
      <c r="F105" s="189"/>
      <c r="G105" s="189"/>
      <c r="H105" s="189"/>
      <c r="I105" s="189"/>
      <c r="J105" s="106"/>
      <c r="K105" s="44">
        <f t="shared" si="4"/>
        <v>0</v>
      </c>
      <c r="L105" s="49" t="str">
        <f t="shared" si="3"/>
        <v>Проверьте</v>
      </c>
    </row>
    <row r="106" spans="1:12" ht="13.5" customHeight="1" thickBot="1">
      <c r="A106" s="38">
        <v>17</v>
      </c>
      <c r="B106" s="177" t="s">
        <v>89</v>
      </c>
      <c r="C106" s="178"/>
      <c r="D106" s="178"/>
      <c r="E106" s="178"/>
      <c r="F106" s="178"/>
      <c r="G106" s="178"/>
      <c r="H106" s="179"/>
      <c r="I106" s="109" t="s">
        <v>90</v>
      </c>
      <c r="J106" s="110"/>
      <c r="K106" s="44">
        <f t="shared" si="4"/>
        <v>0</v>
      </c>
      <c r="L106" s="49" t="str">
        <f t="shared" si="3"/>
        <v>Проверьте</v>
      </c>
    </row>
    <row r="107" spans="1:10" ht="15.7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8"/>
    </row>
    <row r="108" spans="1:9" ht="15.75" customHeight="1">
      <c r="A108" s="25"/>
      <c r="B108" s="31"/>
      <c r="C108" s="26"/>
      <c r="D108" s="26"/>
      <c r="E108" s="26"/>
      <c r="F108" s="26"/>
      <c r="G108" s="26"/>
      <c r="H108" s="26"/>
      <c r="I108" s="26"/>
    </row>
    <row r="109" spans="1:12" ht="15.75" customHeight="1">
      <c r="A109" s="25"/>
      <c r="B109" s="132" t="str">
        <f>IF(K109=80,"Спасибо, Вы ответили на все вопросы: число ответов равно числу вопросов.","   ")</f>
        <v>   </v>
      </c>
      <c r="C109" s="132"/>
      <c r="D109" s="132"/>
      <c r="E109" s="132"/>
      <c r="F109" s="132"/>
      <c r="G109" s="132"/>
      <c r="H109" s="132"/>
      <c r="I109" s="132"/>
      <c r="K109" s="43">
        <f>SUM(K13:K106)</f>
        <v>1</v>
      </c>
      <c r="L109" s="43"/>
    </row>
    <row r="110" spans="1:10" ht="15.75" customHeight="1">
      <c r="A110" s="25"/>
      <c r="B110" s="133" t="str">
        <f>IF(K109&lt;80,"Вы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0" s="133"/>
      <c r="D110" s="133"/>
      <c r="E110" s="133"/>
      <c r="F110" s="133"/>
      <c r="G110" s="133"/>
      <c r="H110" s="133"/>
      <c r="I110" s="133"/>
      <c r="J110" s="50"/>
    </row>
    <row r="111" spans="1:10" ht="15.75" customHeight="1">
      <c r="A111" s="25"/>
      <c r="B111" s="26"/>
      <c r="C111" s="26"/>
      <c r="D111" s="26"/>
      <c r="E111" s="26"/>
      <c r="F111" s="26"/>
      <c r="G111" s="26"/>
      <c r="H111" s="26"/>
      <c r="I111" s="26"/>
      <c r="J111" s="8"/>
    </row>
    <row r="112" spans="1:10" ht="40.5" customHeight="1">
      <c r="A112" s="176" t="s">
        <v>95</v>
      </c>
      <c r="B112" s="176"/>
      <c r="C112" s="176"/>
      <c r="D112" s="176"/>
      <c r="E112" s="176"/>
      <c r="F112" s="176"/>
      <c r="G112" s="176"/>
      <c r="H112" s="176"/>
      <c r="I112" s="176"/>
      <c r="J112" s="176"/>
    </row>
    <row r="113" spans="1:10" ht="21" customHeight="1">
      <c r="A113" s="4"/>
      <c r="B113" s="5"/>
      <c r="C113" s="5"/>
      <c r="D113" s="8"/>
      <c r="E113" s="8"/>
      <c r="F113" s="8"/>
      <c r="G113" s="8"/>
      <c r="H113" s="8"/>
      <c r="I113" s="8"/>
      <c r="J113" s="8"/>
    </row>
    <row r="114" spans="1:10" ht="15">
      <c r="A114" s="188" t="s">
        <v>97</v>
      </c>
      <c r="B114" s="188"/>
      <c r="C114" s="188"/>
      <c r="D114" s="188"/>
      <c r="E114" s="206"/>
      <c r="F114" s="206"/>
      <c r="G114" s="128"/>
      <c r="H114" s="206"/>
      <c r="I114" s="206"/>
      <c r="J114" s="206"/>
    </row>
    <row r="115" spans="1:10" ht="15">
      <c r="A115" s="182" t="s">
        <v>98</v>
      </c>
      <c r="B115" s="182"/>
      <c r="C115" s="182"/>
      <c r="D115" s="182"/>
      <c r="E115" s="186" t="s">
        <v>99</v>
      </c>
      <c r="F115" s="186"/>
      <c r="G115" s="27"/>
      <c r="H115" s="187" t="s">
        <v>96</v>
      </c>
      <c r="I115" s="187"/>
      <c r="J115" s="187"/>
    </row>
    <row r="116" spans="1:10" ht="12.75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182" t="s">
        <v>138</v>
      </c>
      <c r="B117" s="182"/>
      <c r="C117" s="182"/>
      <c r="D117" s="182"/>
      <c r="E117" s="8"/>
      <c r="F117" s="8"/>
      <c r="G117" s="8"/>
      <c r="H117" s="8"/>
      <c r="I117" s="8"/>
      <c r="J117" s="8"/>
    </row>
    <row r="118" spans="1:10" ht="15">
      <c r="A118" s="182" t="s">
        <v>139</v>
      </c>
      <c r="B118" s="182"/>
      <c r="C118" s="182"/>
      <c r="D118" s="182"/>
      <c r="E118" s="8"/>
      <c r="F118" s="8"/>
      <c r="G118" s="8"/>
      <c r="H118" s="8"/>
      <c r="I118" s="8"/>
      <c r="J118" s="8"/>
    </row>
    <row r="119" spans="1:10" ht="15">
      <c r="A119" s="182" t="s">
        <v>140</v>
      </c>
      <c r="B119" s="182"/>
      <c r="C119" s="182"/>
      <c r="D119" s="182"/>
      <c r="E119" s="206"/>
      <c r="F119" s="206"/>
      <c r="G119" s="128"/>
      <c r="H119" s="206"/>
      <c r="I119" s="206"/>
      <c r="J119" s="206"/>
    </row>
    <row r="120" spans="1:10" ht="15">
      <c r="A120" s="4"/>
      <c r="B120" s="5"/>
      <c r="C120" s="5"/>
      <c r="D120" s="8"/>
      <c r="E120" s="186" t="s">
        <v>99</v>
      </c>
      <c r="F120" s="186"/>
      <c r="G120" s="8"/>
      <c r="H120" s="187" t="s">
        <v>96</v>
      </c>
      <c r="I120" s="187"/>
      <c r="J120" s="187"/>
    </row>
    <row r="121" spans="1:10" ht="15">
      <c r="A121" s="4"/>
      <c r="B121" s="5"/>
      <c r="C121" s="5"/>
      <c r="D121" s="8"/>
      <c r="E121" s="8"/>
      <c r="F121" s="8"/>
      <c r="G121" s="8"/>
      <c r="H121" s="28"/>
      <c r="I121" s="8"/>
      <c r="J121" s="8"/>
    </row>
    <row r="122" spans="7:8" ht="12.75">
      <c r="G122" s="7" t="s">
        <v>100</v>
      </c>
      <c r="H122" s="32"/>
    </row>
  </sheetData>
  <sheetProtection password="C61F" sheet="1" selectLockedCells="1"/>
  <mergeCells count="138">
    <mergeCell ref="B16:J16"/>
    <mergeCell ref="E114:F114"/>
    <mergeCell ref="E119:F119"/>
    <mergeCell ref="B21:I21"/>
    <mergeCell ref="C29:I29"/>
    <mergeCell ref="B43:I43"/>
    <mergeCell ref="B59:I59"/>
    <mergeCell ref="B88:I88"/>
    <mergeCell ref="B97:I97"/>
    <mergeCell ref="C69:I69"/>
    <mergeCell ref="B63:H63"/>
    <mergeCell ref="A118:D118"/>
    <mergeCell ref="A63:A69"/>
    <mergeCell ref="C68:I68"/>
    <mergeCell ref="C65:I65"/>
    <mergeCell ref="D66:I66"/>
    <mergeCell ref="H114:J114"/>
    <mergeCell ref="D40:I40"/>
    <mergeCell ref="D41:I41"/>
    <mergeCell ref="A48:A53"/>
    <mergeCell ref="B48:H48"/>
    <mergeCell ref="B49:B53"/>
    <mergeCell ref="C50:C51"/>
    <mergeCell ref="D50:I50"/>
    <mergeCell ref="E51:I51"/>
    <mergeCell ref="C52:C53"/>
    <mergeCell ref="D52:I52"/>
    <mergeCell ref="B105:I105"/>
    <mergeCell ref="A117:D117"/>
    <mergeCell ref="C55:I55"/>
    <mergeCell ref="D67:I67"/>
    <mergeCell ref="C102:I102"/>
    <mergeCell ref="C100:I100"/>
    <mergeCell ref="C101:I101"/>
    <mergeCell ref="C90:I90"/>
    <mergeCell ref="C91:I91"/>
    <mergeCell ref="B93:H93"/>
    <mergeCell ref="E120:F120"/>
    <mergeCell ref="H120:J120"/>
    <mergeCell ref="A114:D114"/>
    <mergeCell ref="A115:D115"/>
    <mergeCell ref="E115:F115"/>
    <mergeCell ref="H115:J115"/>
    <mergeCell ref="H119:J119"/>
    <mergeCell ref="B98:H98"/>
    <mergeCell ref="A98:A103"/>
    <mergeCell ref="A93:A94"/>
    <mergeCell ref="A95:A96"/>
    <mergeCell ref="E53:I53"/>
    <mergeCell ref="C49:I49"/>
    <mergeCell ref="B65:B67"/>
    <mergeCell ref="C64:I64"/>
    <mergeCell ref="B99:I99"/>
    <mergeCell ref="E57:I57"/>
    <mergeCell ref="D79:I79"/>
    <mergeCell ref="B80:B82"/>
    <mergeCell ref="C80:H80"/>
    <mergeCell ref="D81:I81"/>
    <mergeCell ref="D82:I82"/>
    <mergeCell ref="A119:D119"/>
    <mergeCell ref="C96:I96"/>
    <mergeCell ref="C85:I85"/>
    <mergeCell ref="C86:I86"/>
    <mergeCell ref="A87:A91"/>
    <mergeCell ref="C94:I94"/>
    <mergeCell ref="B95:H95"/>
    <mergeCell ref="C84:I84"/>
    <mergeCell ref="A112:J112"/>
    <mergeCell ref="B106:H106"/>
    <mergeCell ref="C103:I103"/>
    <mergeCell ref="A83:A86"/>
    <mergeCell ref="B83:H83"/>
    <mergeCell ref="C89:I89"/>
    <mergeCell ref="B87:H87"/>
    <mergeCell ref="A74:A82"/>
    <mergeCell ref="B74:H74"/>
    <mergeCell ref="B75:B76"/>
    <mergeCell ref="D75:I75"/>
    <mergeCell ref="D76:I76"/>
    <mergeCell ref="A70:A73"/>
    <mergeCell ref="B70:H70"/>
    <mergeCell ref="B77:B79"/>
    <mergeCell ref="C77:I77"/>
    <mergeCell ref="D78:I78"/>
    <mergeCell ref="B72:B73"/>
    <mergeCell ref="C72:I72"/>
    <mergeCell ref="C73:I73"/>
    <mergeCell ref="B55:B56"/>
    <mergeCell ref="A58:A61"/>
    <mergeCell ref="B58:H58"/>
    <mergeCell ref="C60:I60"/>
    <mergeCell ref="C61:I61"/>
    <mergeCell ref="A54:A57"/>
    <mergeCell ref="B54:H54"/>
    <mergeCell ref="D56:I56"/>
    <mergeCell ref="B38:B41"/>
    <mergeCell ref="C38:I38"/>
    <mergeCell ref="A42:A46"/>
    <mergeCell ref="B42:H42"/>
    <mergeCell ref="C45:I45"/>
    <mergeCell ref="A28:A41"/>
    <mergeCell ref="B28:H28"/>
    <mergeCell ref="B30:B33"/>
    <mergeCell ref="C30:I30"/>
    <mergeCell ref="C46:I46"/>
    <mergeCell ref="C22:I22"/>
    <mergeCell ref="C23:I23"/>
    <mergeCell ref="C24:I24"/>
    <mergeCell ref="C26:I26"/>
    <mergeCell ref="D31:I31"/>
    <mergeCell ref="D39:I39"/>
    <mergeCell ref="D35:I35"/>
    <mergeCell ref="D36:I36"/>
    <mergeCell ref="D37:I37"/>
    <mergeCell ref="C27:I27"/>
    <mergeCell ref="C25:I25"/>
    <mergeCell ref="E17:J17"/>
    <mergeCell ref="B34:B37"/>
    <mergeCell ref="C34:I34"/>
    <mergeCell ref="E18:J18"/>
    <mergeCell ref="D32:I32"/>
    <mergeCell ref="D33:I33"/>
    <mergeCell ref="F2:J2"/>
    <mergeCell ref="F3:J3"/>
    <mergeCell ref="E8:J8"/>
    <mergeCell ref="F4:J4"/>
    <mergeCell ref="F5:J5"/>
    <mergeCell ref="F7:J7"/>
    <mergeCell ref="A12:J12"/>
    <mergeCell ref="A10:J10"/>
    <mergeCell ref="B109:I109"/>
    <mergeCell ref="B110:I110"/>
    <mergeCell ref="A11:J11"/>
    <mergeCell ref="C3:E4"/>
    <mergeCell ref="B20:I20"/>
    <mergeCell ref="A21:A27"/>
    <mergeCell ref="E15:J15"/>
    <mergeCell ref="C44:I44"/>
  </mergeCells>
  <conditionalFormatting sqref="C3">
    <cfRule type="cellIs" priority="8" dxfId="5" operator="equal" stopIfTrue="1">
      <formula>80</formula>
    </cfRule>
    <cfRule type="cellIs" priority="9" dxfId="0" operator="lessThan" stopIfTrue="1">
      <formula>80</formula>
    </cfRule>
  </conditionalFormatting>
  <conditionalFormatting sqref="J42">
    <cfRule type="expression" priority="6" dxfId="0" stopIfTrue="1">
      <formula>$J$42&lt;$J$47</formula>
    </cfRule>
  </conditionalFormatting>
  <conditionalFormatting sqref="J58">
    <cfRule type="expression" priority="4" dxfId="0" stopIfTrue="1">
      <formula>$J$58&lt;$J$62</formula>
    </cfRule>
  </conditionalFormatting>
  <conditionalFormatting sqref="J87">
    <cfRule type="expression" priority="3" dxfId="0" stopIfTrue="1">
      <formula>$J$87&lt;$J$92</formula>
    </cfRule>
  </conditionalFormatting>
  <conditionalFormatting sqref="J98">
    <cfRule type="expression" priority="1" dxfId="0" stopIfTrue="1">
      <formula>$J$98&lt;$J$104</formula>
    </cfRule>
  </conditionalFormatting>
  <dataValidations count="4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6">
      <formula1>J95</formula1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100:J105 J97 J84:J86 J89:J95 J22:J27 J30:J41 J60:J82 J44:J46 J48:J58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6">
      <formula1>0</formula1>
      <formula2>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47">
      <formula1>SUM(J44:J46)</formula1>
    </dataValidation>
  </dataValidations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5"/>
  <sheetViews>
    <sheetView zoomScalePageLayoutView="0" workbookViewId="0" topLeftCell="A1">
      <selection activeCell="A15" sqref="A15:I15"/>
    </sheetView>
  </sheetViews>
  <sheetFormatPr defaultColWidth="9.140625" defaultRowHeight="12.75"/>
  <sheetData>
    <row r="1" spans="1:83" ht="15.75" thickBot="1">
      <c r="A1" s="57" t="s">
        <v>10</v>
      </c>
      <c r="B1" s="192">
        <v>1</v>
      </c>
      <c r="C1" s="273"/>
      <c r="D1" s="273"/>
      <c r="E1" s="273"/>
      <c r="F1" s="273"/>
      <c r="G1" s="273"/>
      <c r="H1" s="271"/>
      <c r="I1" s="192">
        <v>2</v>
      </c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1"/>
      <c r="W1" s="282">
        <v>3</v>
      </c>
      <c r="X1" s="283"/>
      <c r="Y1" s="283"/>
      <c r="Z1" s="283"/>
      <c r="AA1" s="284"/>
      <c r="AB1" s="165" t="s">
        <v>142</v>
      </c>
      <c r="AC1" s="165"/>
      <c r="AD1" s="165"/>
      <c r="AE1" s="165"/>
      <c r="AF1" s="165"/>
      <c r="AG1" s="285"/>
      <c r="AH1" s="165">
        <v>5</v>
      </c>
      <c r="AI1" s="165"/>
      <c r="AJ1" s="165"/>
      <c r="AK1" s="285"/>
      <c r="AL1" s="192">
        <v>6</v>
      </c>
      <c r="AM1" s="273"/>
      <c r="AN1" s="273"/>
      <c r="AO1" s="271"/>
      <c r="AP1" s="192">
        <v>7</v>
      </c>
      <c r="AQ1" s="273"/>
      <c r="AR1" s="273"/>
      <c r="AS1" s="273"/>
      <c r="AT1" s="273"/>
      <c r="AU1" s="273"/>
      <c r="AV1" s="271"/>
      <c r="AW1" s="192">
        <v>8</v>
      </c>
      <c r="AX1" s="273"/>
      <c r="AY1" s="273"/>
      <c r="AZ1" s="271"/>
      <c r="BA1" s="192">
        <v>9</v>
      </c>
      <c r="BB1" s="273"/>
      <c r="BC1" s="273"/>
      <c r="BD1" s="273"/>
      <c r="BE1" s="273"/>
      <c r="BF1" s="273"/>
      <c r="BG1" s="273"/>
      <c r="BH1" s="273"/>
      <c r="BI1" s="271"/>
      <c r="BJ1" s="192">
        <v>10</v>
      </c>
      <c r="BK1" s="273"/>
      <c r="BL1" s="273"/>
      <c r="BM1" s="271"/>
      <c r="BN1" s="276">
        <v>11</v>
      </c>
      <c r="BO1" s="277"/>
      <c r="BP1" s="277"/>
      <c r="BQ1" s="277"/>
      <c r="BR1" s="278"/>
      <c r="BS1" s="192">
        <v>12</v>
      </c>
      <c r="BT1" s="271"/>
      <c r="BU1" s="192">
        <v>13</v>
      </c>
      <c r="BV1" s="272"/>
      <c r="BW1" s="58">
        <v>14</v>
      </c>
      <c r="BX1" s="192">
        <v>15</v>
      </c>
      <c r="BY1" s="273"/>
      <c r="BZ1" s="273"/>
      <c r="CA1" s="273"/>
      <c r="CB1" s="273"/>
      <c r="CC1" s="271"/>
      <c r="CD1" s="59">
        <v>16</v>
      </c>
      <c r="CE1" s="60">
        <v>17</v>
      </c>
    </row>
    <row r="2" spans="1:83" ht="27.75" customHeight="1">
      <c r="A2" s="274" t="s">
        <v>11</v>
      </c>
      <c r="B2" s="230" t="s">
        <v>153</v>
      </c>
      <c r="C2" s="61" t="s">
        <v>12</v>
      </c>
      <c r="D2" s="61" t="s">
        <v>13</v>
      </c>
      <c r="E2" s="61" t="s">
        <v>14</v>
      </c>
      <c r="F2" s="61" t="s">
        <v>15</v>
      </c>
      <c r="G2" s="61" t="s">
        <v>16</v>
      </c>
      <c r="H2" s="62" t="s">
        <v>102</v>
      </c>
      <c r="I2" s="226" t="s">
        <v>17</v>
      </c>
      <c r="J2" s="63"/>
      <c r="K2" s="227" t="s">
        <v>20</v>
      </c>
      <c r="L2" s="227"/>
      <c r="M2" s="227"/>
      <c r="N2" s="227"/>
      <c r="O2" s="227" t="s">
        <v>25</v>
      </c>
      <c r="P2" s="227"/>
      <c r="Q2" s="227"/>
      <c r="R2" s="227"/>
      <c r="S2" s="227" t="s">
        <v>27</v>
      </c>
      <c r="T2" s="227"/>
      <c r="U2" s="227"/>
      <c r="V2" s="253"/>
      <c r="W2" s="230" t="s">
        <v>31</v>
      </c>
      <c r="X2" s="232" t="s">
        <v>19</v>
      </c>
      <c r="Y2" s="64" t="s">
        <v>32</v>
      </c>
      <c r="Z2" s="61" t="s">
        <v>34</v>
      </c>
      <c r="AA2" s="62" t="s">
        <v>36</v>
      </c>
      <c r="AB2" s="270" t="s">
        <v>47</v>
      </c>
      <c r="AC2" s="286" t="s">
        <v>143</v>
      </c>
      <c r="AD2" s="287"/>
      <c r="AE2" s="287"/>
      <c r="AF2" s="287"/>
      <c r="AG2" s="288"/>
      <c r="AH2" s="226" t="s">
        <v>41</v>
      </c>
      <c r="AI2" s="227" t="s">
        <v>42</v>
      </c>
      <c r="AJ2" s="227"/>
      <c r="AK2" s="66"/>
      <c r="AL2" s="226" t="s">
        <v>38</v>
      </c>
      <c r="AM2" s="216" t="s">
        <v>19</v>
      </c>
      <c r="AN2" s="67" t="s">
        <v>48</v>
      </c>
      <c r="AO2" s="66" t="s">
        <v>115</v>
      </c>
      <c r="AP2" s="270" t="s">
        <v>76</v>
      </c>
      <c r="AQ2" s="68" t="s">
        <v>54</v>
      </c>
      <c r="AR2" s="227" t="s">
        <v>55</v>
      </c>
      <c r="AS2" s="227"/>
      <c r="AT2" s="227"/>
      <c r="AU2" s="61" t="s">
        <v>58</v>
      </c>
      <c r="AV2" s="62" t="s">
        <v>59</v>
      </c>
      <c r="AW2" s="254" t="s">
        <v>148</v>
      </c>
      <c r="AX2" s="267" t="s">
        <v>53</v>
      </c>
      <c r="AY2" s="227" t="s">
        <v>60</v>
      </c>
      <c r="AZ2" s="253"/>
      <c r="BA2" s="254" t="s">
        <v>135</v>
      </c>
      <c r="BB2" s="227" t="s">
        <v>68</v>
      </c>
      <c r="BC2" s="227"/>
      <c r="BD2" s="228" t="s">
        <v>69</v>
      </c>
      <c r="BE2" s="228"/>
      <c r="BF2" s="228"/>
      <c r="BG2" s="227" t="s">
        <v>118</v>
      </c>
      <c r="BH2" s="227"/>
      <c r="BI2" s="253"/>
      <c r="BJ2" s="254" t="s">
        <v>67</v>
      </c>
      <c r="BK2" s="68" t="s">
        <v>70</v>
      </c>
      <c r="BL2" s="68" t="s">
        <v>72</v>
      </c>
      <c r="BM2" s="69" t="s">
        <v>74</v>
      </c>
      <c r="BN2" s="226" t="s">
        <v>126</v>
      </c>
      <c r="BO2" s="216" t="s">
        <v>19</v>
      </c>
      <c r="BP2" s="70" t="s">
        <v>77</v>
      </c>
      <c r="BQ2" s="68" t="s">
        <v>79</v>
      </c>
      <c r="BR2" s="69" t="s">
        <v>81</v>
      </c>
      <c r="BS2" s="248" t="s">
        <v>149</v>
      </c>
      <c r="BT2" s="62" t="s">
        <v>85</v>
      </c>
      <c r="BU2" s="248" t="s">
        <v>92</v>
      </c>
      <c r="BV2" s="65" t="s">
        <v>127</v>
      </c>
      <c r="BW2" s="251" t="s">
        <v>150</v>
      </c>
      <c r="BX2" s="248" t="s">
        <v>84</v>
      </c>
      <c r="BY2" s="218" t="s">
        <v>19</v>
      </c>
      <c r="BZ2" s="61" t="s">
        <v>93</v>
      </c>
      <c r="CA2" s="61" t="s">
        <v>128</v>
      </c>
      <c r="CB2" s="61" t="s">
        <v>129</v>
      </c>
      <c r="CC2" s="62" t="s">
        <v>130</v>
      </c>
      <c r="CD2" s="257" t="s">
        <v>132</v>
      </c>
      <c r="CE2" s="242" t="s">
        <v>89</v>
      </c>
    </row>
    <row r="3" spans="1:83" ht="14.25" customHeight="1">
      <c r="A3" s="274"/>
      <c r="B3" s="230"/>
      <c r="C3" s="234" t="s">
        <v>101</v>
      </c>
      <c r="D3" s="234" t="s">
        <v>103</v>
      </c>
      <c r="E3" s="234" t="s">
        <v>104</v>
      </c>
      <c r="F3" s="234" t="s">
        <v>105</v>
      </c>
      <c r="G3" s="234" t="s">
        <v>106</v>
      </c>
      <c r="H3" s="237" t="s">
        <v>107</v>
      </c>
      <c r="I3" s="226"/>
      <c r="J3" s="220" t="s">
        <v>19</v>
      </c>
      <c r="K3" s="235" t="s">
        <v>151</v>
      </c>
      <c r="L3" s="61" t="s">
        <v>21</v>
      </c>
      <c r="M3" s="61" t="s">
        <v>23</v>
      </c>
      <c r="N3" s="61" t="s">
        <v>108</v>
      </c>
      <c r="O3" s="225" t="s">
        <v>28</v>
      </c>
      <c r="P3" s="61" t="s">
        <v>111</v>
      </c>
      <c r="Q3" s="61" t="s">
        <v>26</v>
      </c>
      <c r="R3" s="61" t="s">
        <v>112</v>
      </c>
      <c r="S3" s="246" t="s">
        <v>110</v>
      </c>
      <c r="T3" s="61" t="s">
        <v>29</v>
      </c>
      <c r="U3" s="61" t="s">
        <v>30</v>
      </c>
      <c r="V3" s="62" t="s">
        <v>113</v>
      </c>
      <c r="W3" s="230"/>
      <c r="X3" s="232"/>
      <c r="Y3" s="224" t="s">
        <v>33</v>
      </c>
      <c r="Z3" s="224" t="s">
        <v>35</v>
      </c>
      <c r="AA3" s="222" t="s">
        <v>37</v>
      </c>
      <c r="AB3" s="270"/>
      <c r="AC3" s="234" t="s">
        <v>49</v>
      </c>
      <c r="AD3" s="227" t="s">
        <v>114</v>
      </c>
      <c r="AE3" s="227"/>
      <c r="AF3" s="228" t="s">
        <v>145</v>
      </c>
      <c r="AG3" s="229"/>
      <c r="AH3" s="226"/>
      <c r="AI3" s="235" t="s">
        <v>43</v>
      </c>
      <c r="AJ3" s="61" t="s">
        <v>44</v>
      </c>
      <c r="AK3" s="71"/>
      <c r="AL3" s="226"/>
      <c r="AM3" s="216"/>
      <c r="AN3" s="224" t="s">
        <v>39</v>
      </c>
      <c r="AO3" s="222" t="s">
        <v>40</v>
      </c>
      <c r="AP3" s="270"/>
      <c r="AQ3" s="234" t="s">
        <v>78</v>
      </c>
      <c r="AR3" s="224" t="s">
        <v>80</v>
      </c>
      <c r="AS3" s="61" t="s">
        <v>116</v>
      </c>
      <c r="AT3" s="61" t="s">
        <v>117</v>
      </c>
      <c r="AU3" s="234" t="s">
        <v>82</v>
      </c>
      <c r="AV3" s="240" t="s">
        <v>83</v>
      </c>
      <c r="AW3" s="255"/>
      <c r="AX3" s="268"/>
      <c r="AY3" s="224" t="s">
        <v>56</v>
      </c>
      <c r="AZ3" s="222" t="s">
        <v>57</v>
      </c>
      <c r="BA3" s="255"/>
      <c r="BB3" s="67" t="s">
        <v>119</v>
      </c>
      <c r="BC3" s="67" t="s">
        <v>120</v>
      </c>
      <c r="BD3" s="225" t="s">
        <v>63</v>
      </c>
      <c r="BE3" s="67" t="s">
        <v>121</v>
      </c>
      <c r="BF3" s="67" t="s">
        <v>122</v>
      </c>
      <c r="BG3" s="264" t="s">
        <v>64</v>
      </c>
      <c r="BH3" s="61" t="s">
        <v>136</v>
      </c>
      <c r="BI3" s="66" t="s">
        <v>137</v>
      </c>
      <c r="BJ3" s="255"/>
      <c r="BK3" s="234" t="s">
        <v>123</v>
      </c>
      <c r="BL3" s="234" t="s">
        <v>124</v>
      </c>
      <c r="BM3" s="237" t="s">
        <v>125</v>
      </c>
      <c r="BN3" s="226"/>
      <c r="BO3" s="216"/>
      <c r="BP3" s="234" t="s">
        <v>71</v>
      </c>
      <c r="BQ3" s="234" t="s">
        <v>73</v>
      </c>
      <c r="BR3" s="237" t="s">
        <v>75</v>
      </c>
      <c r="BS3" s="249"/>
      <c r="BT3" s="241" t="s">
        <v>91</v>
      </c>
      <c r="BU3" s="249"/>
      <c r="BV3" s="259" t="s">
        <v>94</v>
      </c>
      <c r="BW3" s="251"/>
      <c r="BX3" s="249"/>
      <c r="BY3" s="219"/>
      <c r="BZ3" s="261" t="s">
        <v>86</v>
      </c>
      <c r="CA3" s="261" t="s">
        <v>87</v>
      </c>
      <c r="CB3" s="263" t="s">
        <v>88</v>
      </c>
      <c r="CC3" s="240" t="s">
        <v>131</v>
      </c>
      <c r="CD3" s="243"/>
      <c r="CE3" s="243"/>
    </row>
    <row r="4" spans="1:83" ht="14.25" customHeight="1">
      <c r="A4" s="274"/>
      <c r="B4" s="230"/>
      <c r="C4" s="234"/>
      <c r="D4" s="234"/>
      <c r="E4" s="234"/>
      <c r="F4" s="234"/>
      <c r="G4" s="234"/>
      <c r="H4" s="237"/>
      <c r="I4" s="226"/>
      <c r="J4" s="220"/>
      <c r="K4" s="245"/>
      <c r="L4" s="225" t="s">
        <v>24</v>
      </c>
      <c r="M4" s="224" t="s">
        <v>22</v>
      </c>
      <c r="N4" s="234" t="s">
        <v>109</v>
      </c>
      <c r="O4" s="239"/>
      <c r="P4" s="224" t="s">
        <v>24</v>
      </c>
      <c r="Q4" s="224" t="s">
        <v>22</v>
      </c>
      <c r="R4" s="234" t="s">
        <v>109</v>
      </c>
      <c r="S4" s="247"/>
      <c r="T4" s="224" t="s">
        <v>24</v>
      </c>
      <c r="U4" s="224" t="s">
        <v>22</v>
      </c>
      <c r="V4" s="237" t="s">
        <v>109</v>
      </c>
      <c r="W4" s="230"/>
      <c r="X4" s="232"/>
      <c r="Y4" s="224"/>
      <c r="Z4" s="224"/>
      <c r="AA4" s="222"/>
      <c r="AB4" s="270"/>
      <c r="AC4" s="234"/>
      <c r="AD4" s="224" t="s">
        <v>50</v>
      </c>
      <c r="AE4" s="61" t="s">
        <v>144</v>
      </c>
      <c r="AF4" s="234" t="s">
        <v>52</v>
      </c>
      <c r="AG4" s="66" t="s">
        <v>146</v>
      </c>
      <c r="AH4" s="226"/>
      <c r="AI4" s="245"/>
      <c r="AJ4" s="225" t="s">
        <v>45</v>
      </c>
      <c r="AK4" s="62" t="s">
        <v>147</v>
      </c>
      <c r="AL4" s="226"/>
      <c r="AM4" s="216"/>
      <c r="AN4" s="224"/>
      <c r="AO4" s="222"/>
      <c r="AP4" s="270"/>
      <c r="AQ4" s="234"/>
      <c r="AR4" s="224"/>
      <c r="AS4" s="224" t="s">
        <v>61</v>
      </c>
      <c r="AT4" s="224" t="s">
        <v>62</v>
      </c>
      <c r="AU4" s="234"/>
      <c r="AV4" s="240"/>
      <c r="AW4" s="255"/>
      <c r="AX4" s="268"/>
      <c r="AY4" s="224"/>
      <c r="AZ4" s="222"/>
      <c r="BA4" s="255"/>
      <c r="BB4" s="224" t="s">
        <v>61</v>
      </c>
      <c r="BC4" s="224" t="s">
        <v>62</v>
      </c>
      <c r="BD4" s="239"/>
      <c r="BE4" s="224" t="s">
        <v>61</v>
      </c>
      <c r="BF4" s="224" t="s">
        <v>62</v>
      </c>
      <c r="BG4" s="265"/>
      <c r="BH4" s="224" t="s">
        <v>65</v>
      </c>
      <c r="BI4" s="222" t="s">
        <v>66</v>
      </c>
      <c r="BJ4" s="255"/>
      <c r="BK4" s="234"/>
      <c r="BL4" s="234"/>
      <c r="BM4" s="237"/>
      <c r="BN4" s="226"/>
      <c r="BO4" s="216"/>
      <c r="BP4" s="234"/>
      <c r="BQ4" s="234"/>
      <c r="BR4" s="237"/>
      <c r="BS4" s="249"/>
      <c r="BT4" s="258"/>
      <c r="BU4" s="249"/>
      <c r="BV4" s="260"/>
      <c r="BW4" s="251"/>
      <c r="BX4" s="249"/>
      <c r="BY4" s="219"/>
      <c r="BZ4" s="261"/>
      <c r="CA4" s="261"/>
      <c r="CB4" s="263"/>
      <c r="CC4" s="240"/>
      <c r="CD4" s="243"/>
      <c r="CE4" s="243"/>
    </row>
    <row r="5" spans="1:83" ht="12.75" customHeight="1">
      <c r="A5" s="274"/>
      <c r="B5" s="230"/>
      <c r="C5" s="234"/>
      <c r="D5" s="234"/>
      <c r="E5" s="234"/>
      <c r="F5" s="234"/>
      <c r="G5" s="234"/>
      <c r="H5" s="237"/>
      <c r="I5" s="226"/>
      <c r="J5" s="220"/>
      <c r="K5" s="245"/>
      <c r="L5" s="239"/>
      <c r="M5" s="224"/>
      <c r="N5" s="234"/>
      <c r="O5" s="239"/>
      <c r="P5" s="224"/>
      <c r="Q5" s="224"/>
      <c r="R5" s="234"/>
      <c r="S5" s="247"/>
      <c r="T5" s="224"/>
      <c r="U5" s="224"/>
      <c r="V5" s="237"/>
      <c r="W5" s="230"/>
      <c r="X5" s="232"/>
      <c r="Y5" s="224"/>
      <c r="Z5" s="224"/>
      <c r="AA5" s="222"/>
      <c r="AB5" s="270"/>
      <c r="AC5" s="234"/>
      <c r="AD5" s="224"/>
      <c r="AE5" s="224" t="s">
        <v>51</v>
      </c>
      <c r="AF5" s="234"/>
      <c r="AG5" s="222" t="s">
        <v>46</v>
      </c>
      <c r="AH5" s="226"/>
      <c r="AI5" s="245"/>
      <c r="AJ5" s="239"/>
      <c r="AK5" s="223" t="s">
        <v>46</v>
      </c>
      <c r="AL5" s="226"/>
      <c r="AM5" s="216"/>
      <c r="AN5" s="224"/>
      <c r="AO5" s="222"/>
      <c r="AP5" s="270"/>
      <c r="AQ5" s="234"/>
      <c r="AR5" s="224"/>
      <c r="AS5" s="224"/>
      <c r="AT5" s="224"/>
      <c r="AU5" s="234"/>
      <c r="AV5" s="240"/>
      <c r="AW5" s="255"/>
      <c r="AX5" s="268"/>
      <c r="AY5" s="224"/>
      <c r="AZ5" s="222"/>
      <c r="BA5" s="255"/>
      <c r="BB5" s="224"/>
      <c r="BC5" s="224"/>
      <c r="BD5" s="239"/>
      <c r="BE5" s="224"/>
      <c r="BF5" s="224"/>
      <c r="BG5" s="265"/>
      <c r="BH5" s="224"/>
      <c r="BI5" s="222"/>
      <c r="BJ5" s="255"/>
      <c r="BK5" s="234"/>
      <c r="BL5" s="234"/>
      <c r="BM5" s="237"/>
      <c r="BN5" s="226"/>
      <c r="BO5" s="216"/>
      <c r="BP5" s="234"/>
      <c r="BQ5" s="234"/>
      <c r="BR5" s="237"/>
      <c r="BS5" s="249"/>
      <c r="BT5" s="258"/>
      <c r="BU5" s="249"/>
      <c r="BV5" s="260"/>
      <c r="BW5" s="251"/>
      <c r="BX5" s="249"/>
      <c r="BY5" s="219"/>
      <c r="BZ5" s="261"/>
      <c r="CA5" s="261"/>
      <c r="CB5" s="263"/>
      <c r="CC5" s="240"/>
      <c r="CD5" s="243"/>
      <c r="CE5" s="243"/>
    </row>
    <row r="6" spans="1:83" ht="12.75">
      <c r="A6" s="274"/>
      <c r="B6" s="230"/>
      <c r="C6" s="234"/>
      <c r="D6" s="234"/>
      <c r="E6" s="234"/>
      <c r="F6" s="234"/>
      <c r="G6" s="234"/>
      <c r="H6" s="237"/>
      <c r="I6" s="226"/>
      <c r="J6" s="220"/>
      <c r="K6" s="245"/>
      <c r="L6" s="239"/>
      <c r="M6" s="224"/>
      <c r="N6" s="234"/>
      <c r="O6" s="239"/>
      <c r="P6" s="224"/>
      <c r="Q6" s="224"/>
      <c r="R6" s="234"/>
      <c r="S6" s="247"/>
      <c r="T6" s="224"/>
      <c r="U6" s="224"/>
      <c r="V6" s="237"/>
      <c r="W6" s="230"/>
      <c r="X6" s="232"/>
      <c r="Y6" s="224"/>
      <c r="Z6" s="224"/>
      <c r="AA6" s="222"/>
      <c r="AB6" s="270"/>
      <c r="AC6" s="234"/>
      <c r="AD6" s="224"/>
      <c r="AE6" s="224"/>
      <c r="AF6" s="234"/>
      <c r="AG6" s="222"/>
      <c r="AH6" s="226"/>
      <c r="AI6" s="245"/>
      <c r="AJ6" s="239"/>
      <c r="AK6" s="236"/>
      <c r="AL6" s="226"/>
      <c r="AM6" s="216"/>
      <c r="AN6" s="224"/>
      <c r="AO6" s="222"/>
      <c r="AP6" s="270"/>
      <c r="AQ6" s="234"/>
      <c r="AR6" s="224"/>
      <c r="AS6" s="224"/>
      <c r="AT6" s="224"/>
      <c r="AU6" s="234"/>
      <c r="AV6" s="240"/>
      <c r="AW6" s="255"/>
      <c r="AX6" s="268"/>
      <c r="AY6" s="224"/>
      <c r="AZ6" s="222"/>
      <c r="BA6" s="255"/>
      <c r="BB6" s="224"/>
      <c r="BC6" s="224"/>
      <c r="BD6" s="239"/>
      <c r="BE6" s="224"/>
      <c r="BF6" s="224"/>
      <c r="BG6" s="265"/>
      <c r="BH6" s="224"/>
      <c r="BI6" s="222"/>
      <c r="BJ6" s="255"/>
      <c r="BK6" s="234"/>
      <c r="BL6" s="234"/>
      <c r="BM6" s="237"/>
      <c r="BN6" s="226"/>
      <c r="BO6" s="216"/>
      <c r="BP6" s="234"/>
      <c r="BQ6" s="234"/>
      <c r="BR6" s="237"/>
      <c r="BS6" s="249"/>
      <c r="BT6" s="258"/>
      <c r="BU6" s="249"/>
      <c r="BV6" s="260"/>
      <c r="BW6" s="251"/>
      <c r="BX6" s="249"/>
      <c r="BY6" s="219"/>
      <c r="BZ6" s="261"/>
      <c r="CA6" s="261"/>
      <c r="CB6" s="263"/>
      <c r="CC6" s="240"/>
      <c r="CD6" s="243"/>
      <c r="CE6" s="243"/>
    </row>
    <row r="7" spans="1:83" ht="129.75" customHeight="1">
      <c r="A7" s="274"/>
      <c r="B7" s="230"/>
      <c r="C7" s="234"/>
      <c r="D7" s="234"/>
      <c r="E7" s="234"/>
      <c r="F7" s="234"/>
      <c r="G7" s="234"/>
      <c r="H7" s="237"/>
      <c r="I7" s="226"/>
      <c r="J7" s="220"/>
      <c r="K7" s="245"/>
      <c r="L7" s="239"/>
      <c r="M7" s="224"/>
      <c r="N7" s="234"/>
      <c r="O7" s="239"/>
      <c r="P7" s="224"/>
      <c r="Q7" s="224"/>
      <c r="R7" s="234"/>
      <c r="S7" s="247"/>
      <c r="T7" s="224"/>
      <c r="U7" s="224"/>
      <c r="V7" s="237"/>
      <c r="W7" s="230"/>
      <c r="X7" s="232"/>
      <c r="Y7" s="224"/>
      <c r="Z7" s="224"/>
      <c r="AA7" s="222"/>
      <c r="AB7" s="270"/>
      <c r="AC7" s="234"/>
      <c r="AD7" s="224"/>
      <c r="AE7" s="224"/>
      <c r="AF7" s="234"/>
      <c r="AG7" s="222"/>
      <c r="AH7" s="226"/>
      <c r="AI7" s="245"/>
      <c r="AJ7" s="239"/>
      <c r="AK7" s="236"/>
      <c r="AL7" s="226"/>
      <c r="AM7" s="216"/>
      <c r="AN7" s="224"/>
      <c r="AO7" s="222"/>
      <c r="AP7" s="270"/>
      <c r="AQ7" s="234"/>
      <c r="AR7" s="224"/>
      <c r="AS7" s="224"/>
      <c r="AT7" s="224"/>
      <c r="AU7" s="234"/>
      <c r="AV7" s="240"/>
      <c r="AW7" s="255"/>
      <c r="AX7" s="268"/>
      <c r="AY7" s="224"/>
      <c r="AZ7" s="222"/>
      <c r="BA7" s="255"/>
      <c r="BB7" s="224"/>
      <c r="BC7" s="224"/>
      <c r="BD7" s="239"/>
      <c r="BE7" s="224"/>
      <c r="BF7" s="224"/>
      <c r="BG7" s="265"/>
      <c r="BH7" s="224"/>
      <c r="BI7" s="222"/>
      <c r="BJ7" s="255"/>
      <c r="BK7" s="234"/>
      <c r="BL7" s="234"/>
      <c r="BM7" s="237"/>
      <c r="BN7" s="226"/>
      <c r="BO7" s="216"/>
      <c r="BP7" s="234"/>
      <c r="BQ7" s="234"/>
      <c r="BR7" s="237"/>
      <c r="BS7" s="249"/>
      <c r="BT7" s="258"/>
      <c r="BU7" s="249"/>
      <c r="BV7" s="260"/>
      <c r="BW7" s="251"/>
      <c r="BX7" s="249"/>
      <c r="BY7" s="219"/>
      <c r="BZ7" s="261"/>
      <c r="CA7" s="261"/>
      <c r="CB7" s="263"/>
      <c r="CC7" s="240"/>
      <c r="CD7" s="243"/>
      <c r="CE7" s="243"/>
    </row>
    <row r="8" spans="1:83" ht="104.25" customHeight="1" thickBot="1">
      <c r="A8" s="274"/>
      <c r="B8" s="230"/>
      <c r="C8" s="234"/>
      <c r="D8" s="234"/>
      <c r="E8" s="234"/>
      <c r="F8" s="234"/>
      <c r="G8" s="234"/>
      <c r="H8" s="237"/>
      <c r="I8" s="226"/>
      <c r="J8" s="220"/>
      <c r="K8" s="245"/>
      <c r="L8" s="239"/>
      <c r="M8" s="224"/>
      <c r="N8" s="234"/>
      <c r="O8" s="239"/>
      <c r="P8" s="224"/>
      <c r="Q8" s="224"/>
      <c r="R8" s="234"/>
      <c r="S8" s="247"/>
      <c r="T8" s="224"/>
      <c r="U8" s="224"/>
      <c r="V8" s="237"/>
      <c r="W8" s="230"/>
      <c r="X8" s="232"/>
      <c r="Y8" s="224"/>
      <c r="Z8" s="224"/>
      <c r="AA8" s="222"/>
      <c r="AB8" s="270"/>
      <c r="AC8" s="234"/>
      <c r="AD8" s="224"/>
      <c r="AE8" s="224"/>
      <c r="AF8" s="234"/>
      <c r="AG8" s="222"/>
      <c r="AH8" s="226"/>
      <c r="AI8" s="245"/>
      <c r="AJ8" s="239"/>
      <c r="AK8" s="236"/>
      <c r="AL8" s="226"/>
      <c r="AM8" s="216"/>
      <c r="AN8" s="224"/>
      <c r="AO8" s="222"/>
      <c r="AP8" s="270"/>
      <c r="AQ8" s="234"/>
      <c r="AR8" s="224"/>
      <c r="AS8" s="224"/>
      <c r="AT8" s="224"/>
      <c r="AU8" s="234"/>
      <c r="AV8" s="240"/>
      <c r="AW8" s="256"/>
      <c r="AX8" s="269"/>
      <c r="AY8" s="224"/>
      <c r="AZ8" s="222"/>
      <c r="BA8" s="256"/>
      <c r="BB8" s="224"/>
      <c r="BC8" s="224"/>
      <c r="BD8" s="239"/>
      <c r="BE8" s="224"/>
      <c r="BF8" s="224"/>
      <c r="BG8" s="266"/>
      <c r="BH8" s="224"/>
      <c r="BI8" s="222"/>
      <c r="BJ8" s="256"/>
      <c r="BK8" s="234"/>
      <c r="BL8" s="234"/>
      <c r="BM8" s="237"/>
      <c r="BN8" s="226"/>
      <c r="BO8" s="216"/>
      <c r="BP8" s="234"/>
      <c r="BQ8" s="234"/>
      <c r="BR8" s="237"/>
      <c r="BS8" s="250"/>
      <c r="BT8" s="258"/>
      <c r="BU8" s="250"/>
      <c r="BV8" s="260"/>
      <c r="BW8" s="251"/>
      <c r="BX8" s="250"/>
      <c r="BY8" s="219"/>
      <c r="BZ8" s="261"/>
      <c r="CA8" s="261"/>
      <c r="CB8" s="263"/>
      <c r="CC8" s="240"/>
      <c r="CD8" s="243"/>
      <c r="CE8" s="244"/>
    </row>
    <row r="9" spans="1:83" ht="102.75" customHeight="1" thickBot="1">
      <c r="A9" s="275"/>
      <c r="B9" s="231"/>
      <c r="C9" s="235"/>
      <c r="D9" s="235"/>
      <c r="E9" s="235"/>
      <c r="F9" s="235"/>
      <c r="G9" s="235"/>
      <c r="H9" s="238"/>
      <c r="I9" s="73" t="s">
        <v>18</v>
      </c>
      <c r="J9" s="221"/>
      <c r="K9" s="245"/>
      <c r="L9" s="239"/>
      <c r="M9" s="225"/>
      <c r="N9" s="235"/>
      <c r="O9" s="239"/>
      <c r="P9" s="225"/>
      <c r="Q9" s="225"/>
      <c r="R9" s="235"/>
      <c r="S9" s="247"/>
      <c r="T9" s="225"/>
      <c r="U9" s="225"/>
      <c r="V9" s="238"/>
      <c r="W9" s="74" t="s">
        <v>18</v>
      </c>
      <c r="X9" s="233"/>
      <c r="Y9" s="225"/>
      <c r="Z9" s="225"/>
      <c r="AA9" s="223"/>
      <c r="AB9" s="74" t="s">
        <v>18</v>
      </c>
      <c r="AC9" s="235"/>
      <c r="AD9" s="225"/>
      <c r="AE9" s="225"/>
      <c r="AF9" s="235"/>
      <c r="AG9" s="223"/>
      <c r="AH9" s="74" t="s">
        <v>18</v>
      </c>
      <c r="AI9" s="245"/>
      <c r="AJ9" s="239"/>
      <c r="AK9" s="236"/>
      <c r="AL9" s="74" t="s">
        <v>18</v>
      </c>
      <c r="AM9" s="217"/>
      <c r="AN9" s="225"/>
      <c r="AO9" s="223"/>
      <c r="AP9" s="74" t="s">
        <v>18</v>
      </c>
      <c r="AQ9" s="235"/>
      <c r="AR9" s="225"/>
      <c r="AS9" s="225"/>
      <c r="AT9" s="225"/>
      <c r="AU9" s="235"/>
      <c r="AV9" s="241"/>
      <c r="AW9" s="74" t="s">
        <v>18</v>
      </c>
      <c r="AX9" s="75" t="s">
        <v>18</v>
      </c>
      <c r="AY9" s="225"/>
      <c r="AZ9" s="223"/>
      <c r="BA9" s="74" t="s">
        <v>18</v>
      </c>
      <c r="BB9" s="225"/>
      <c r="BC9" s="225"/>
      <c r="BD9" s="239"/>
      <c r="BE9" s="225"/>
      <c r="BF9" s="225"/>
      <c r="BG9" s="75" t="s">
        <v>18</v>
      </c>
      <c r="BH9" s="225"/>
      <c r="BI9" s="223"/>
      <c r="BJ9" s="74" t="s">
        <v>18</v>
      </c>
      <c r="BK9" s="235"/>
      <c r="BL9" s="235"/>
      <c r="BM9" s="238"/>
      <c r="BN9" s="73" t="s">
        <v>18</v>
      </c>
      <c r="BO9" s="217"/>
      <c r="BP9" s="235"/>
      <c r="BQ9" s="235"/>
      <c r="BR9" s="238"/>
      <c r="BS9" s="74" t="s">
        <v>18</v>
      </c>
      <c r="BT9" s="258"/>
      <c r="BU9" s="76" t="s">
        <v>18</v>
      </c>
      <c r="BV9" s="260"/>
      <c r="BW9" s="252"/>
      <c r="BX9" s="76" t="s">
        <v>18</v>
      </c>
      <c r="BY9" s="219"/>
      <c r="BZ9" s="262"/>
      <c r="CA9" s="262"/>
      <c r="CB9" s="246"/>
      <c r="CC9" s="241"/>
      <c r="CD9" s="243"/>
      <c r="CE9" s="77" t="s">
        <v>90</v>
      </c>
    </row>
    <row r="10" spans="1:83" ht="23.25" thickBot="1">
      <c r="A10" s="72" t="s">
        <v>154</v>
      </c>
      <c r="B10" s="81" t="s">
        <v>155</v>
      </c>
      <c r="C10" s="78">
        <f>челяб!J22</f>
        <v>0</v>
      </c>
      <c r="D10" s="78">
        <f>челяб!J23</f>
        <v>0</v>
      </c>
      <c r="E10" s="78">
        <f>челяб!J24</f>
        <v>0</v>
      </c>
      <c r="F10" s="78">
        <f>челяб!J25</f>
        <v>0</v>
      </c>
      <c r="G10" s="78">
        <f>челяб!J26</f>
        <v>0</v>
      </c>
      <c r="H10" s="78">
        <f>челяб!J27</f>
        <v>0</v>
      </c>
      <c r="I10" s="79">
        <f>SUM(K10+O10+S10)</f>
        <v>0</v>
      </c>
      <c r="J10" s="81" t="s">
        <v>155</v>
      </c>
      <c r="K10" s="78">
        <f>челяб!J30</f>
        <v>0</v>
      </c>
      <c r="L10" s="78">
        <f>челяб!J31</f>
        <v>0</v>
      </c>
      <c r="M10" s="78">
        <f>челяб!J32</f>
        <v>0</v>
      </c>
      <c r="N10" s="78">
        <f>челяб!J33</f>
        <v>0</v>
      </c>
      <c r="O10" s="78">
        <f>челяб!J34</f>
        <v>0</v>
      </c>
      <c r="P10" s="78">
        <f>челяб!J35</f>
        <v>0</v>
      </c>
      <c r="Q10" s="78">
        <f>челяб!J36</f>
        <v>0</v>
      </c>
      <c r="R10" s="78">
        <f>челяб!J37</f>
        <v>0</v>
      </c>
      <c r="S10" s="78">
        <f>челяб!J38</f>
        <v>0</v>
      </c>
      <c r="T10" s="78">
        <f>челяб!J39</f>
        <v>0</v>
      </c>
      <c r="U10" s="78">
        <f>челяб!J40</f>
        <v>0</v>
      </c>
      <c r="V10" s="78">
        <f>челяб!J41</f>
        <v>0</v>
      </c>
      <c r="W10" s="78">
        <f>челяб!J42</f>
        <v>0</v>
      </c>
      <c r="X10" s="81" t="s">
        <v>155</v>
      </c>
      <c r="Y10" s="78">
        <f>челяб!J44</f>
        <v>0</v>
      </c>
      <c r="Z10" s="78">
        <f>челяб!J45</f>
        <v>0</v>
      </c>
      <c r="AA10" s="78">
        <f>челяб!J46</f>
        <v>0</v>
      </c>
      <c r="AB10" s="78">
        <f>челяб!J48</f>
        <v>0</v>
      </c>
      <c r="AC10" s="78">
        <f>челяб!J49</f>
        <v>0</v>
      </c>
      <c r="AD10" s="78">
        <f>челяб!J50</f>
        <v>0</v>
      </c>
      <c r="AE10" s="78">
        <f>челяб!J51</f>
        <v>0</v>
      </c>
      <c r="AF10" s="78">
        <f>челяб!J52</f>
        <v>0</v>
      </c>
      <c r="AG10" s="78">
        <f>челяб!J53</f>
        <v>0</v>
      </c>
      <c r="AH10" s="78">
        <f>челяб!J54</f>
        <v>0</v>
      </c>
      <c r="AI10" s="78">
        <f>челяб!J55</f>
        <v>0</v>
      </c>
      <c r="AJ10" s="78">
        <f>челяб!J56</f>
        <v>0</v>
      </c>
      <c r="AK10" s="78">
        <f>челяб!J57</f>
        <v>0</v>
      </c>
      <c r="AL10" s="78">
        <f>челяб!J58</f>
        <v>0</v>
      </c>
      <c r="AM10" s="80" t="s">
        <v>155</v>
      </c>
      <c r="AN10" s="78">
        <f>челяб!J60</f>
        <v>0</v>
      </c>
      <c r="AO10" s="78">
        <f>челяб!J61</f>
        <v>0</v>
      </c>
      <c r="AP10" s="78">
        <f>челяб!J63</f>
        <v>0</v>
      </c>
      <c r="AQ10" s="78">
        <f>челяб!J64</f>
        <v>0</v>
      </c>
      <c r="AR10" s="78">
        <f>челяб!J65</f>
        <v>0</v>
      </c>
      <c r="AS10" s="78">
        <f>челяб!J66</f>
        <v>0</v>
      </c>
      <c r="AT10" s="78">
        <f>челяб!J67</f>
        <v>0</v>
      </c>
      <c r="AU10" s="78">
        <f>челяб!J68</f>
        <v>0</v>
      </c>
      <c r="AV10" s="78">
        <f>челяб!J69</f>
        <v>0</v>
      </c>
      <c r="AW10" s="78">
        <f>челяб!J70</f>
        <v>0</v>
      </c>
      <c r="AX10" s="78">
        <f>челяб!J71</f>
        <v>0</v>
      </c>
      <c r="AY10" s="78">
        <f>челяб!J72</f>
        <v>0</v>
      </c>
      <c r="AZ10" s="78">
        <f>челяб!J73</f>
        <v>0</v>
      </c>
      <c r="BA10" s="78">
        <f>челяб!J74</f>
        <v>0</v>
      </c>
      <c r="BB10" s="78">
        <f>челяб!J75</f>
        <v>0</v>
      </c>
      <c r="BC10" s="78">
        <f>челяб!J76</f>
        <v>0</v>
      </c>
      <c r="BD10" s="78">
        <f>челяб!J77</f>
        <v>0</v>
      </c>
      <c r="BE10" s="78">
        <f>челяб!J78</f>
        <v>0</v>
      </c>
      <c r="BF10" s="78">
        <f>челяб!J79</f>
        <v>0</v>
      </c>
      <c r="BG10" s="78">
        <f>челяб!J80</f>
        <v>0</v>
      </c>
      <c r="BH10" s="78">
        <f>челяб!J81</f>
        <v>0</v>
      </c>
      <c r="BI10" s="78">
        <f>челяб!J82</f>
        <v>0</v>
      </c>
      <c r="BJ10" s="79">
        <f>BK10+BL10+BM10</f>
        <v>0</v>
      </c>
      <c r="BK10" s="78">
        <f>челяб!J84</f>
        <v>0</v>
      </c>
      <c r="BL10" s="78">
        <f>челяб!J85</f>
        <v>0</v>
      </c>
      <c r="BM10" s="78">
        <f>челяб!J86</f>
        <v>0</v>
      </c>
      <c r="BN10" s="79">
        <f>SUM(BP10:BR10)</f>
        <v>0</v>
      </c>
      <c r="BO10" s="82" t="s">
        <v>155</v>
      </c>
      <c r="BP10" s="78">
        <f>челяб!J89</f>
        <v>0</v>
      </c>
      <c r="BQ10" s="78">
        <f>челяб!J90</f>
        <v>0</v>
      </c>
      <c r="BR10" s="78">
        <f>челяб!J91</f>
        <v>0</v>
      </c>
      <c r="BS10" s="78">
        <f>челяб!J93</f>
        <v>0</v>
      </c>
      <c r="BT10" s="78">
        <f>челяб!J94</f>
        <v>0</v>
      </c>
      <c r="BU10" s="78">
        <f>челяб!J95</f>
        <v>0</v>
      </c>
      <c r="BV10" s="78">
        <f>челяб!J96</f>
        <v>0</v>
      </c>
      <c r="BW10" s="78">
        <f>челяб!J97</f>
        <v>0</v>
      </c>
      <c r="BX10" s="78">
        <f>челяб!J98</f>
        <v>0</v>
      </c>
      <c r="BY10" s="82" t="s">
        <v>155</v>
      </c>
      <c r="BZ10" s="78">
        <f>челяб!J100</f>
        <v>0</v>
      </c>
      <c r="CA10" s="78">
        <f>челяб!J101</f>
        <v>0</v>
      </c>
      <c r="CB10" s="78">
        <f>челяб!J102</f>
        <v>0</v>
      </c>
      <c r="CC10" s="78">
        <f>челяб!J103</f>
        <v>0</v>
      </c>
      <c r="CD10" s="78">
        <f>челяб!J105</f>
        <v>0</v>
      </c>
      <c r="CE10" s="83">
        <f>челяб!J106</f>
        <v>0</v>
      </c>
    </row>
    <row r="14" ht="13.5" thickBot="1"/>
    <row r="15" spans="1:9" ht="31.5" customHeight="1" thickBot="1">
      <c r="A15" s="279" t="s">
        <v>156</v>
      </c>
      <c r="B15" s="280"/>
      <c r="C15" s="280"/>
      <c r="D15" s="280"/>
      <c r="E15" s="280"/>
      <c r="F15" s="280"/>
      <c r="G15" s="280"/>
      <c r="H15" s="280"/>
      <c r="I15" s="281"/>
    </row>
  </sheetData>
  <sheetProtection password="C61F" sheet="1"/>
  <mergeCells count="110">
    <mergeCell ref="BN1:BR1"/>
    <mergeCell ref="A15:I15"/>
    <mergeCell ref="B1:H1"/>
    <mergeCell ref="I1:V1"/>
    <mergeCell ref="W1:AA1"/>
    <mergeCell ref="AB1:AG1"/>
    <mergeCell ref="AH1:AK1"/>
    <mergeCell ref="AC2:AG2"/>
    <mergeCell ref="AI3:AI9"/>
    <mergeCell ref="L4:L9"/>
    <mergeCell ref="AB2:AB8"/>
    <mergeCell ref="AL1:AO1"/>
    <mergeCell ref="AP1:AV1"/>
    <mergeCell ref="AW1:AZ1"/>
    <mergeCell ref="BA1:BI1"/>
    <mergeCell ref="BJ1:BM1"/>
    <mergeCell ref="AM2:AM9"/>
    <mergeCell ref="BS1:BT1"/>
    <mergeCell ref="BU1:BV1"/>
    <mergeCell ref="BX1:CC1"/>
    <mergeCell ref="A2:A9"/>
    <mergeCell ref="I2:I8"/>
    <mergeCell ref="K2:N2"/>
    <mergeCell ref="O2:R2"/>
    <mergeCell ref="S2:V2"/>
    <mergeCell ref="W2:W8"/>
    <mergeCell ref="AR2:AT2"/>
    <mergeCell ref="AW2:AW8"/>
    <mergeCell ref="AX2:AX8"/>
    <mergeCell ref="AN3:AN9"/>
    <mergeCell ref="AO3:AO9"/>
    <mergeCell ref="AQ3:AQ9"/>
    <mergeCell ref="AS4:AS9"/>
    <mergeCell ref="AP2:AP8"/>
    <mergeCell ref="BX2:BX8"/>
    <mergeCell ref="CD2:CD9"/>
    <mergeCell ref="BT3:BT9"/>
    <mergeCell ref="BV3:BV9"/>
    <mergeCell ref="BZ3:BZ9"/>
    <mergeCell ref="CA3:CA9"/>
    <mergeCell ref="CB3:CB9"/>
    <mergeCell ref="CC3:CC9"/>
    <mergeCell ref="BS2:BS8"/>
    <mergeCell ref="BU2:BU8"/>
    <mergeCell ref="BW2:BW9"/>
    <mergeCell ref="AY2:AZ2"/>
    <mergeCell ref="BA2:BA8"/>
    <mergeCell ref="BB2:BC2"/>
    <mergeCell ref="BD2:BF2"/>
    <mergeCell ref="BG2:BI2"/>
    <mergeCell ref="BJ2:BJ8"/>
    <mergeCell ref="BG3:BG8"/>
    <mergeCell ref="CE2:CE8"/>
    <mergeCell ref="C3:C9"/>
    <mergeCell ref="D3:D9"/>
    <mergeCell ref="E3:E9"/>
    <mergeCell ref="F3:F9"/>
    <mergeCell ref="G3:G9"/>
    <mergeCell ref="H3:H9"/>
    <mergeCell ref="K3:K9"/>
    <mergeCell ref="O3:O9"/>
    <mergeCell ref="S3:S9"/>
    <mergeCell ref="BR3:BR9"/>
    <mergeCell ref="AR3:AR9"/>
    <mergeCell ref="AU3:AU9"/>
    <mergeCell ref="AV3:AV9"/>
    <mergeCell ref="AY3:AY9"/>
    <mergeCell ref="AZ3:AZ9"/>
    <mergeCell ref="BD3:BD9"/>
    <mergeCell ref="BB4:BB9"/>
    <mergeCell ref="BC4:BC9"/>
    <mergeCell ref="AT4:AT9"/>
    <mergeCell ref="BL3:BL9"/>
    <mergeCell ref="BM3:BM9"/>
    <mergeCell ref="BP3:BP9"/>
    <mergeCell ref="BQ3:BQ9"/>
    <mergeCell ref="Y3:Y9"/>
    <mergeCell ref="Z3:Z9"/>
    <mergeCell ref="AA3:AA9"/>
    <mergeCell ref="AC3:AC9"/>
    <mergeCell ref="AD3:AE3"/>
    <mergeCell ref="BN2:BN8"/>
    <mergeCell ref="AK5:AK9"/>
    <mergeCell ref="V4:V9"/>
    <mergeCell ref="AD4:AD9"/>
    <mergeCell ref="AF4:AF9"/>
    <mergeCell ref="AJ4:AJ9"/>
    <mergeCell ref="BK3:BK9"/>
    <mergeCell ref="BE4:BE9"/>
    <mergeCell ref="BF4:BF9"/>
    <mergeCell ref="BH4:BH9"/>
    <mergeCell ref="AL2:AL8"/>
    <mergeCell ref="B2:B9"/>
    <mergeCell ref="X2:X9"/>
    <mergeCell ref="N4:N9"/>
    <mergeCell ref="P4:P9"/>
    <mergeCell ref="Q4:Q9"/>
    <mergeCell ref="R4:R9"/>
    <mergeCell ref="T4:T9"/>
    <mergeCell ref="M4:M9"/>
    <mergeCell ref="BO2:BO9"/>
    <mergeCell ref="BY2:BY9"/>
    <mergeCell ref="J3:J9"/>
    <mergeCell ref="BI4:BI9"/>
    <mergeCell ref="AE5:AE9"/>
    <mergeCell ref="AG5:AG9"/>
    <mergeCell ref="AH2:AH8"/>
    <mergeCell ref="AI2:AJ2"/>
    <mergeCell ref="U4:U9"/>
    <mergeCell ref="AF3:AG3"/>
  </mergeCells>
  <dataValidations count="1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P10:BX10 AN10:BI10 BK10:BM10 C10:H10 Y10:AL10 K10:W10 BZ10:CE10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Kaminskiy</cp:lastModifiedBy>
  <cp:lastPrinted>2013-11-27T13:11:48Z</cp:lastPrinted>
  <dcterms:created xsi:type="dcterms:W3CDTF">2007-10-17T13:27:38Z</dcterms:created>
  <dcterms:modified xsi:type="dcterms:W3CDTF">2013-11-28T13:00:37Z</dcterms:modified>
  <cp:category/>
  <cp:version/>
  <cp:contentType/>
  <cp:contentStatus/>
</cp:coreProperties>
</file>