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475" activeTab="0"/>
  </bookViews>
  <sheets>
    <sheet name="КДК-2" sheetId="1" r:id="rId1"/>
  </sheets>
  <definedNames/>
  <calcPr fullCalcOnLoad="1"/>
</workbook>
</file>

<file path=xl/sharedStrings.xml><?xml version="1.0" encoding="utf-8"?>
<sst xmlns="http://schemas.openxmlformats.org/spreadsheetml/2006/main" count="75" uniqueCount="69">
  <si>
    <t>№ строки</t>
  </si>
  <si>
    <t>Всего</t>
  </si>
  <si>
    <t>РАЗДЕЛ I</t>
  </si>
  <si>
    <t>Количество первичных профсоюзных организаций, входящих в региональный (межрегиональный) профсоюз</t>
  </si>
  <si>
    <t>01</t>
  </si>
  <si>
    <t>● в том числе созданных в субъектах малого предпринимательства</t>
  </si>
  <si>
    <t>01.1</t>
  </si>
  <si>
    <t>02</t>
  </si>
  <si>
    <t>02.1</t>
  </si>
  <si>
    <t>03</t>
  </si>
  <si>
    <t>● колдоговоров, заключенных в отчетном году</t>
  </si>
  <si>
    <t>04</t>
  </si>
  <si>
    <t>● колдоговоров, заключенных в предыдущие годы</t>
  </si>
  <si>
    <t>05</t>
  </si>
  <si>
    <t>● колдоговоров, действовавших в предыдущие годы и продленных на новый срок в отчетном году</t>
  </si>
  <si>
    <t>06</t>
  </si>
  <si>
    <t>07</t>
  </si>
  <si>
    <t>08</t>
  </si>
  <si>
    <t>РАЗДЕЛ II</t>
  </si>
  <si>
    <t>09</t>
  </si>
  <si>
    <t>10</t>
  </si>
  <si>
    <t>11</t>
  </si>
  <si>
    <t>11.1</t>
  </si>
  <si>
    <t>11.2</t>
  </si>
  <si>
    <t>11.3</t>
  </si>
  <si>
    <t>11.4</t>
  </si>
  <si>
    <t>ФИО</t>
  </si>
  <si>
    <t>дата</t>
  </si>
  <si>
    <t>Наименование  организации Профсоюза</t>
  </si>
  <si>
    <t xml:space="preserve"> </t>
  </si>
  <si>
    <t>Председатель организации Профсоюза</t>
  </si>
  <si>
    <t>Количество колдоговоров в региональном (межрегиональном) профсоюзе, всего (сумма строк 03.1, 03.2, 03.3)                                  в том числе:</t>
  </si>
  <si>
    <t>03.1</t>
  </si>
  <si>
    <t>03.2</t>
  </si>
  <si>
    <t>03.3</t>
  </si>
  <si>
    <t>Количество колдоговоров, прошедших уведомительную регистрацию</t>
  </si>
  <si>
    <t>Количество колдоговоров, в которых установлена минимальная заработная плата в организации на уровне  не ниже регионального прожиточного минимума трудоспособного населения</t>
  </si>
  <si>
    <t>Количество колдоговоров, в которых установлен порядок индексации заработной платы в организации</t>
  </si>
  <si>
    <t>Количество соглашений,  всего (сумма строк 07.1 - 07.3)</t>
  </si>
  <si>
    <t>Федеральных отраслевых соглашений</t>
  </si>
  <si>
    <t>07.1</t>
  </si>
  <si>
    <t>Отраслевых, заключенных на региональном уровне</t>
  </si>
  <si>
    <t>07.2</t>
  </si>
  <si>
    <t>Отраслевых, заключенных на территориальном уровне</t>
  </si>
  <si>
    <t>07.3</t>
  </si>
  <si>
    <t>Количество организаций, в которых действуют организации профсоюза и которые не присоединились к федеральному отраслевому соглашению</t>
  </si>
  <si>
    <t xml:space="preserve">● Федеральных отраслевых соглашений                </t>
  </si>
  <si>
    <t xml:space="preserve">● Отраслевых соглашений, заключенных на региональном уровне                </t>
  </si>
  <si>
    <t xml:space="preserve">● Отраслевых соглашений, заключенных на территориальном уровне                </t>
  </si>
  <si>
    <t>подпись</t>
  </si>
  <si>
    <t>Негосударственная</t>
  </si>
  <si>
    <t xml:space="preserve">в том числе на которых распространяется действие:                                                                              ● Колдоговоров                  </t>
  </si>
  <si>
    <t xml:space="preserve">Численность работающих членов профсоюза, всего                                                              </t>
  </si>
  <si>
    <t xml:space="preserve">Численность работников организаций, в которых действуют организации профсоюза, всего                                                                                     </t>
  </si>
  <si>
    <r>
      <t xml:space="preserve">Количество первичных профсоюзных организаций, где </t>
    </r>
    <r>
      <rPr>
        <b/>
        <sz val="10"/>
        <rFont val="Times New Roman"/>
        <family val="1"/>
      </rPr>
      <t>не заключен</t>
    </r>
    <r>
      <rPr>
        <sz val="10"/>
        <rFont val="Times New Roman"/>
        <family val="1"/>
      </rPr>
      <t xml:space="preserve"> колдоговор (не распространяется действие иных колдоговоров)</t>
    </r>
  </si>
  <si>
    <t>Государственная/ муниципальная</t>
  </si>
  <si>
    <t>в том числе на предприятиях (в организациях) по формам собственности               :</t>
  </si>
  <si>
    <t>Количество иных соглашений по отдельным направлениям регулирования социально-трудовых отношений</t>
  </si>
  <si>
    <t>11.5</t>
  </si>
  <si>
    <t>12</t>
  </si>
  <si>
    <t>12.1</t>
  </si>
  <si>
    <t>12.2</t>
  </si>
  <si>
    <t>12.3</t>
  </si>
  <si>
    <t>12.4</t>
  </si>
  <si>
    <t>12.5</t>
  </si>
  <si>
    <t>Количество организаций, в которых действует соглашение о минимальной заработной плате</t>
  </si>
  <si>
    <t xml:space="preserve">● Соглашения о региональной минимальной заработное плате             </t>
  </si>
  <si>
    <r>
      <t xml:space="preserve">ОТЧЕТ                                                                                                                                            об итогах коллективно-договорной кампании в профсоюзе работников народного образования и науки РФ за 2021 год                                                                         </t>
    </r>
    <r>
      <rPr>
        <b/>
        <i/>
        <sz val="12"/>
        <rFont val="Times New Roman"/>
        <family val="1"/>
      </rPr>
      <t>(по состоянию на 31 декабря 2021 года)</t>
    </r>
  </si>
  <si>
    <r>
      <rPr>
        <b/>
        <sz val="12"/>
        <rFont val="Times New Roman"/>
        <family val="1"/>
      </rPr>
      <t xml:space="preserve">ФОРМА КДК-2 </t>
    </r>
    <r>
      <rPr>
        <i/>
        <sz val="12"/>
        <rFont val="Times New Roman"/>
        <family val="1"/>
      </rPr>
      <t>предоставляется в ЦС Профсоюза  до 15 февраля</t>
    </r>
    <r>
      <rPr>
        <i/>
        <sz val="12"/>
        <color indexed="10"/>
        <rFont val="Times New Roman"/>
        <family val="1"/>
      </rPr>
      <t xml:space="preserve"> </t>
    </r>
    <r>
      <rPr>
        <i/>
        <sz val="12"/>
        <rFont val="Times New Roman"/>
        <family val="1"/>
      </rPr>
      <t>2022 года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</si>
</sst>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62"/>
      <name val="Times New Roman"/>
      <family val="1"/>
    </font>
    <font>
      <b/>
      <sz val="12"/>
      <name val="Times New Roman"/>
      <family val="1"/>
    </font>
    <font>
      <b/>
      <sz val="12"/>
      <color indexed="62"/>
      <name val="Times New Roman"/>
      <family val="1"/>
    </font>
    <font>
      <b/>
      <sz val="10"/>
      <color indexed="6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Arial Cyr"/>
      <family val="2"/>
    </font>
    <font>
      <b/>
      <sz val="10"/>
      <color indexed="10"/>
      <name val="Arial Cyr"/>
      <family val="0"/>
    </font>
    <font>
      <sz val="11"/>
      <color indexed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Calibri"/>
      <family val="2"/>
    </font>
    <font>
      <b/>
      <sz val="12"/>
      <color indexed="17"/>
      <name val="Times New Roman"/>
      <family val="1"/>
    </font>
    <font>
      <u val="single"/>
      <sz val="11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/>
      <bottom style="medium"/>
    </border>
    <border>
      <left style="medium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7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33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4" fillId="0" borderId="0" xfId="0" applyFont="1" applyAlignment="1" applyProtection="1">
      <alignment horizontal="center" vertical="center"/>
      <protection/>
    </xf>
    <xf numFmtId="0" fontId="31" fillId="0" borderId="0" xfId="0" applyFont="1" applyAlignment="1" applyProtection="1">
      <alignment horizontal="center" vertical="center"/>
      <protection/>
    </xf>
    <xf numFmtId="0" fontId="35" fillId="0" borderId="0" xfId="0" applyFont="1" applyAlignment="1" applyProtection="1">
      <alignment horizontal="center" vertical="center"/>
      <protection/>
    </xf>
    <xf numFmtId="0" fontId="31" fillId="0" borderId="0" xfId="0" applyFont="1" applyAlignment="1" applyProtection="1">
      <alignment horizontal="center" vertical="top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/>
      <protection/>
    </xf>
    <xf numFmtId="3" fontId="8" fillId="0" borderId="12" xfId="0" applyNumberFormat="1" applyFont="1" applyFill="1" applyBorder="1" applyAlignment="1" applyProtection="1">
      <alignment horizontal="center" vertical="center" wrapText="1"/>
      <protection/>
    </xf>
    <xf numFmtId="3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Alignment="1" applyProtection="1">
      <alignment horizontal="center" vertical="center"/>
      <protection/>
    </xf>
    <xf numFmtId="3" fontId="8" fillId="0" borderId="13" xfId="0" applyNumberFormat="1" applyFont="1" applyFill="1" applyBorder="1" applyAlignment="1" applyProtection="1">
      <alignment horizontal="center" vertical="center" wrapText="1"/>
      <protection/>
    </xf>
    <xf numFmtId="3" fontId="7" fillId="0" borderId="13" xfId="0" applyNumberFormat="1" applyFont="1" applyFill="1" applyBorder="1" applyAlignment="1" applyProtection="1">
      <alignment horizontal="center" vertical="center" wrapText="1"/>
      <protection/>
    </xf>
    <xf numFmtId="3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36" fillId="0" borderId="0" xfId="0" applyFont="1" applyAlignment="1" applyProtection="1">
      <alignment horizontal="center"/>
      <protection/>
    </xf>
    <xf numFmtId="0" fontId="13" fillId="2" borderId="13" xfId="0" applyFont="1" applyFill="1" applyBorder="1" applyAlignment="1" applyProtection="1">
      <alignment horizontal="center" vertical="center" wrapText="1"/>
      <protection/>
    </xf>
    <xf numFmtId="3" fontId="8" fillId="0" borderId="14" xfId="0" applyNumberFormat="1" applyFont="1" applyFill="1" applyBorder="1" applyAlignment="1" applyProtection="1">
      <alignment horizontal="center" vertical="center" wrapText="1"/>
      <protection/>
    </xf>
    <xf numFmtId="3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 applyProtection="1">
      <alignment horizontal="left" vertical="center" wrapText="1"/>
      <protection/>
    </xf>
    <xf numFmtId="49" fontId="9" fillId="0" borderId="13" xfId="0" applyNumberFormat="1" applyFont="1" applyBorder="1" applyAlignment="1" applyProtection="1">
      <alignment horizontal="center" vertical="center" wrapText="1"/>
      <protection/>
    </xf>
    <xf numFmtId="0" fontId="9" fillId="2" borderId="13" xfId="0" applyFont="1" applyFill="1" applyBorder="1" applyAlignment="1" applyProtection="1">
      <alignment vertical="center" wrapText="1"/>
      <protection/>
    </xf>
    <xf numFmtId="0" fontId="9" fillId="2" borderId="16" xfId="0" applyFont="1" applyFill="1" applyBorder="1" applyAlignment="1" applyProtection="1">
      <alignment vertical="center" wrapText="1"/>
      <protection/>
    </xf>
    <xf numFmtId="49" fontId="9" fillId="0" borderId="12" xfId="0" applyNumberFormat="1" applyFont="1" applyBorder="1" applyAlignment="1" applyProtection="1">
      <alignment horizontal="center" vertical="center" wrapText="1"/>
      <protection/>
    </xf>
    <xf numFmtId="0" fontId="9" fillId="2" borderId="17" xfId="0" applyFont="1" applyFill="1" applyBorder="1" applyAlignment="1" applyProtection="1">
      <alignment vertical="center" wrapText="1"/>
      <protection/>
    </xf>
    <xf numFmtId="49" fontId="9" fillId="0" borderId="15" xfId="0" applyNumberFormat="1" applyFont="1" applyBorder="1" applyAlignment="1" applyProtection="1">
      <alignment horizontal="center" vertical="center" wrapText="1"/>
      <protection/>
    </xf>
    <xf numFmtId="49" fontId="7" fillId="0" borderId="0" xfId="0" applyNumberFormat="1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wrapText="1"/>
      <protection/>
    </xf>
    <xf numFmtId="0" fontId="7" fillId="0" borderId="0" xfId="0" applyFont="1" applyAlignment="1" applyProtection="1">
      <alignment horizontal="left" vertical="center"/>
      <protection/>
    </xf>
    <xf numFmtId="0" fontId="37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0" fontId="0" fillId="0" borderId="13" xfId="0" applyBorder="1" applyAlignment="1" applyProtection="1">
      <alignment horizontal="center"/>
      <protection locked="0"/>
    </xf>
    <xf numFmtId="0" fontId="38" fillId="0" borderId="13" xfId="0" applyFont="1" applyBorder="1" applyAlignment="1" applyProtection="1">
      <alignment horizontal="center" vertical="top"/>
      <protection/>
    </xf>
    <xf numFmtId="49" fontId="7" fillId="0" borderId="18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/>
    </xf>
    <xf numFmtId="0" fontId="10" fillId="8" borderId="19" xfId="0" applyFont="1" applyFill="1" applyBorder="1" applyAlignment="1" applyProtection="1">
      <alignment horizontal="center" vertical="center" wrapText="1"/>
      <protection/>
    </xf>
    <xf numFmtId="0" fontId="10" fillId="8" borderId="20" xfId="0" applyFont="1" applyFill="1" applyBorder="1" applyAlignment="1" applyProtection="1">
      <alignment horizontal="center" vertical="center" wrapText="1"/>
      <protection/>
    </xf>
    <xf numFmtId="0" fontId="10" fillId="8" borderId="21" xfId="0" applyFont="1" applyFill="1" applyBorder="1" applyAlignment="1" applyProtection="1">
      <alignment horizontal="center" vertical="center" wrapText="1"/>
      <protection/>
    </xf>
    <xf numFmtId="0" fontId="10" fillId="8" borderId="22" xfId="0" applyFont="1" applyFill="1" applyBorder="1" applyAlignment="1" applyProtection="1">
      <alignment horizontal="center" vertical="center" wrapText="1"/>
      <protection/>
    </xf>
    <xf numFmtId="0" fontId="8" fillId="2" borderId="1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49" fontId="6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23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vertical="top" wrapText="1"/>
      <protection/>
    </xf>
    <xf numFmtId="0" fontId="7" fillId="0" borderId="24" xfId="0" applyFont="1" applyFill="1" applyBorder="1" applyAlignment="1" applyProtection="1">
      <alignment vertical="top" wrapText="1"/>
      <protection/>
    </xf>
    <xf numFmtId="49" fontId="13" fillId="2" borderId="12" xfId="0" applyNumberFormat="1" applyFont="1" applyFill="1" applyBorder="1" applyAlignment="1" applyProtection="1">
      <alignment horizontal="center" vertical="center" textRotation="90" wrapText="1"/>
      <protection/>
    </xf>
    <xf numFmtId="49" fontId="13" fillId="2" borderId="13" xfId="0" applyNumberFormat="1" applyFont="1" applyFill="1" applyBorder="1" applyAlignment="1" applyProtection="1">
      <alignment horizontal="center" vertical="center" textRotation="90" wrapText="1"/>
      <protection/>
    </xf>
    <xf numFmtId="0" fontId="10" fillId="2" borderId="12" xfId="0" applyFont="1" applyFill="1" applyBorder="1" applyAlignment="1" applyProtection="1">
      <alignment horizontal="center" vertical="center" textRotation="90" wrapText="1"/>
      <protection/>
    </xf>
    <xf numFmtId="0" fontId="10" fillId="2" borderId="13" xfId="0" applyFont="1" applyFill="1" applyBorder="1" applyAlignment="1" applyProtection="1">
      <alignment horizontal="center" vertical="center" textRotation="90" wrapText="1"/>
      <protection/>
    </xf>
    <xf numFmtId="0" fontId="13" fillId="2" borderId="12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Border="1" applyAlignment="1" applyProtection="1">
      <alignment horizontal="center" vertical="top"/>
      <protection/>
    </xf>
    <xf numFmtId="0" fontId="13" fillId="0" borderId="25" xfId="0" applyFont="1" applyBorder="1" applyAlignment="1" applyProtection="1">
      <alignment horizontal="center" vertical="top"/>
      <protection/>
    </xf>
    <xf numFmtId="0" fontId="38" fillId="0" borderId="25" xfId="0" applyFont="1" applyBorder="1" applyAlignment="1" applyProtection="1">
      <alignment horizontal="center" vertical="top"/>
      <protection/>
    </xf>
    <xf numFmtId="14" fontId="40" fillId="0" borderId="18" xfId="0" applyNumberFormat="1" applyFont="1" applyBorder="1" applyAlignment="1" applyProtection="1">
      <alignment horizontal="center" vertical="top"/>
      <protection locked="0"/>
    </xf>
    <xf numFmtId="0" fontId="40" fillId="0" borderId="18" xfId="0" applyFont="1" applyBorder="1" applyAlignment="1" applyProtection="1">
      <alignment horizontal="center" vertical="top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ill>
        <patternFill>
          <bgColor rgb="FF00B050"/>
        </patternFill>
      </fill>
    </dxf>
    <dxf>
      <fill>
        <patternFill>
          <bgColor rgb="FFFF000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304800</xdr:colOff>
      <xdr:row>1</xdr:row>
      <xdr:rowOff>19050</xdr:rowOff>
    </xdr:from>
    <xdr:to>
      <xdr:col>4</xdr:col>
      <xdr:colOff>1047750</xdr:colOff>
      <xdr:row>5</xdr:row>
      <xdr:rowOff>57150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219075"/>
          <a:ext cx="7429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1">
      <selection activeCell="B8" sqref="B8:E9"/>
    </sheetView>
  </sheetViews>
  <sheetFormatPr defaultColWidth="9.140625" defaultRowHeight="15"/>
  <cols>
    <col min="1" max="1" width="37.00390625" style="29" customWidth="1"/>
    <col min="2" max="2" width="5.7109375" style="1" customWidth="1"/>
    <col min="3" max="4" width="17.421875" style="1" customWidth="1"/>
    <col min="5" max="5" width="19.57421875" style="1" customWidth="1"/>
    <col min="6" max="6" width="12.421875" style="14" hidden="1" customWidth="1"/>
    <col min="7" max="7" width="13.8515625" style="15" customWidth="1"/>
    <col min="8" max="16384" width="9.140625" style="3" customWidth="1"/>
  </cols>
  <sheetData>
    <row r="1" spans="1:8" ht="15.75">
      <c r="A1" s="56" t="s">
        <v>68</v>
      </c>
      <c r="B1" s="56"/>
      <c r="C1" s="56"/>
      <c r="D1" s="56"/>
      <c r="E1" s="50">
        <f>F59</f>
        <v>0</v>
      </c>
      <c r="F1" s="2"/>
      <c r="G1" s="2"/>
      <c r="H1" s="1"/>
    </row>
    <row r="2" spans="1:8" ht="15.75">
      <c r="A2" s="4"/>
      <c r="B2" s="5"/>
      <c r="C2" s="5"/>
      <c r="D2" s="5"/>
      <c r="E2" s="50"/>
      <c r="F2" s="2"/>
      <c r="G2" s="2"/>
      <c r="H2" s="6"/>
    </row>
    <row r="3" spans="1:9" ht="15.75">
      <c r="A3" s="60" t="s">
        <v>67</v>
      </c>
      <c r="B3" s="60"/>
      <c r="C3" s="60"/>
      <c r="D3" s="60"/>
      <c r="E3" s="50"/>
      <c r="F3" s="7"/>
      <c r="G3" s="7"/>
      <c r="H3" s="8"/>
      <c r="I3" s="1"/>
    </row>
    <row r="4" spans="1:9" ht="15.75">
      <c r="A4" s="60"/>
      <c r="B4" s="60"/>
      <c r="C4" s="60"/>
      <c r="D4" s="60"/>
      <c r="E4" s="50"/>
      <c r="F4" s="9"/>
      <c r="G4" s="9"/>
      <c r="H4" s="8"/>
      <c r="I4" s="1"/>
    </row>
    <row r="5" spans="1:9" ht="15.75">
      <c r="A5" s="60"/>
      <c r="B5" s="60"/>
      <c r="C5" s="60"/>
      <c r="D5" s="60"/>
      <c r="E5" s="50"/>
      <c r="F5" s="10"/>
      <c r="G5" s="10"/>
      <c r="H5" s="8"/>
      <c r="I5" s="1"/>
    </row>
    <row r="6" spans="1:9" ht="18" customHeight="1">
      <c r="A6" s="60"/>
      <c r="B6" s="60"/>
      <c r="C6" s="60"/>
      <c r="D6" s="60"/>
      <c r="E6" s="50"/>
      <c r="F6" s="10"/>
      <c r="G6" s="10"/>
      <c r="H6" s="8"/>
      <c r="I6" s="1"/>
    </row>
    <row r="7" spans="1:9" ht="12.75" customHeight="1">
      <c r="A7" s="10"/>
      <c r="B7" s="10"/>
      <c r="C7" s="10"/>
      <c r="D7" s="10"/>
      <c r="E7" s="50"/>
      <c r="F7" s="10"/>
      <c r="G7" s="10"/>
      <c r="H7" s="8"/>
      <c r="I7" s="1"/>
    </row>
    <row r="8" spans="1:9" ht="15">
      <c r="A8" s="57" t="s">
        <v>28</v>
      </c>
      <c r="B8" s="58"/>
      <c r="C8" s="58"/>
      <c r="D8" s="58"/>
      <c r="E8" s="58"/>
      <c r="F8" s="1">
        <f>COUNTA(B8)</f>
        <v>0</v>
      </c>
      <c r="G8" s="11" t="str">
        <f>IF(F8=1," ","ПРОВЕРЬТЕ")</f>
        <v>ПРОВЕРЬТЕ</v>
      </c>
      <c r="I8" s="1"/>
    </row>
    <row r="9" spans="1:9" ht="15.75" thickBot="1">
      <c r="A9" s="57"/>
      <c r="B9" s="59"/>
      <c r="C9" s="59"/>
      <c r="D9" s="59"/>
      <c r="E9" s="59"/>
      <c r="F9" s="1"/>
      <c r="G9" s="2"/>
      <c r="I9" s="1"/>
    </row>
    <row r="10" spans="1:9" ht="10.5" customHeight="1" thickBot="1">
      <c r="A10" s="12"/>
      <c r="B10" s="13"/>
      <c r="C10" s="13"/>
      <c r="D10" s="13"/>
      <c r="E10" s="13"/>
      <c r="F10" s="1"/>
      <c r="G10" s="2"/>
      <c r="I10" s="1"/>
    </row>
    <row r="11" spans="1:5" ht="51.75" customHeight="1">
      <c r="A11" s="61"/>
      <c r="B11" s="63" t="s">
        <v>0</v>
      </c>
      <c r="C11" s="65" t="s">
        <v>1</v>
      </c>
      <c r="D11" s="67" t="s">
        <v>56</v>
      </c>
      <c r="E11" s="67"/>
    </row>
    <row r="12" spans="1:7" ht="192.75" customHeight="1">
      <c r="A12" s="62"/>
      <c r="B12" s="64"/>
      <c r="C12" s="66"/>
      <c r="D12" s="32" t="s">
        <v>55</v>
      </c>
      <c r="E12" s="32" t="s">
        <v>50</v>
      </c>
      <c r="F12" s="16"/>
      <c r="G12" s="17"/>
    </row>
    <row r="13" spans="1:6" ht="15.75" thickBot="1">
      <c r="A13" s="18">
        <v>1</v>
      </c>
      <c r="B13" s="19">
        <v>2</v>
      </c>
      <c r="C13" s="20">
        <v>3</v>
      </c>
      <c r="D13" s="20">
        <v>4</v>
      </c>
      <c r="E13" s="20">
        <v>5</v>
      </c>
      <c r="F13" s="21"/>
    </row>
    <row r="14" spans="1:6" ht="16.5" thickBot="1">
      <c r="A14" s="51" t="s">
        <v>2</v>
      </c>
      <c r="B14" s="52"/>
      <c r="C14" s="52"/>
      <c r="D14" s="52"/>
      <c r="E14" s="52"/>
      <c r="F14" s="21"/>
    </row>
    <row r="15" spans="1:7" ht="38.25">
      <c r="A15" s="38" t="s">
        <v>3</v>
      </c>
      <c r="B15" s="39" t="s">
        <v>4</v>
      </c>
      <c r="C15" s="22">
        <f>D15+E15</f>
        <v>0</v>
      </c>
      <c r="D15" s="23"/>
      <c r="E15" s="23"/>
      <c r="F15" s="21">
        <f>COUNTA(D15:E15)</f>
        <v>0</v>
      </c>
      <c r="G15" s="24" t="str">
        <f>IF(F15=2," ","ПРОВЕРЬТЕ")</f>
        <v>ПРОВЕРЬТЕ</v>
      </c>
    </row>
    <row r="16" spans="1:6" ht="25.5">
      <c r="A16" s="37" t="s">
        <v>5</v>
      </c>
      <c r="B16" s="36" t="s">
        <v>6</v>
      </c>
      <c r="C16" s="25"/>
      <c r="D16" s="26"/>
      <c r="E16" s="26"/>
      <c r="F16" s="21"/>
    </row>
    <row r="17" spans="1:7" ht="51">
      <c r="A17" s="37" t="s">
        <v>54</v>
      </c>
      <c r="B17" s="36" t="s">
        <v>7</v>
      </c>
      <c r="C17" s="25">
        <f>D17+E17</f>
        <v>0</v>
      </c>
      <c r="D17" s="27"/>
      <c r="E17" s="27"/>
      <c r="F17" s="21">
        <f>COUNTA(D17:E17)</f>
        <v>0</v>
      </c>
      <c r="G17" s="24" t="str">
        <f>IF(F17=2," ","ПРОВЕРЬТЕ")</f>
        <v>ПРОВЕРЬТЕ</v>
      </c>
    </row>
    <row r="18" spans="1:6" ht="25.5">
      <c r="A18" s="37" t="s">
        <v>5</v>
      </c>
      <c r="B18" s="36" t="s">
        <v>8</v>
      </c>
      <c r="C18" s="25"/>
      <c r="D18" s="26"/>
      <c r="E18" s="26"/>
      <c r="F18" s="21"/>
    </row>
    <row r="19" spans="1:7" ht="51">
      <c r="A19" s="37" t="s">
        <v>31</v>
      </c>
      <c r="B19" s="36" t="s">
        <v>9</v>
      </c>
      <c r="C19" s="25">
        <f aca="true" t="shared" si="0" ref="C19:C25">D19+E19</f>
        <v>0</v>
      </c>
      <c r="D19" s="25">
        <f>D20+D21+D22</f>
        <v>0</v>
      </c>
      <c r="E19" s="25">
        <f>E20+E21+E22</f>
        <v>0</v>
      </c>
      <c r="F19" s="21"/>
      <c r="G19" s="24"/>
    </row>
    <row r="20" spans="1:7" ht="25.5">
      <c r="A20" s="37" t="s">
        <v>10</v>
      </c>
      <c r="B20" s="36" t="s">
        <v>32</v>
      </c>
      <c r="C20" s="25">
        <f t="shared" si="0"/>
        <v>0</v>
      </c>
      <c r="D20" s="27"/>
      <c r="E20" s="27"/>
      <c r="F20" s="21">
        <f aca="true" t="shared" si="1" ref="F20:F25">COUNTA(D20:E20)</f>
        <v>0</v>
      </c>
      <c r="G20" s="24" t="str">
        <f aca="true" t="shared" si="2" ref="G20:G25">IF(F20=2," ","ПРОВЕРЬТЕ")</f>
        <v>ПРОВЕРЬТЕ</v>
      </c>
    </row>
    <row r="21" spans="1:7" ht="25.5">
      <c r="A21" s="37" t="s">
        <v>12</v>
      </c>
      <c r="B21" s="36" t="s">
        <v>33</v>
      </c>
      <c r="C21" s="25">
        <f t="shared" si="0"/>
        <v>0</v>
      </c>
      <c r="D21" s="27"/>
      <c r="E21" s="27"/>
      <c r="F21" s="21">
        <f t="shared" si="1"/>
        <v>0</v>
      </c>
      <c r="G21" s="24" t="str">
        <f t="shared" si="2"/>
        <v>ПРОВЕРЬТЕ</v>
      </c>
    </row>
    <row r="22" spans="1:7" ht="38.25">
      <c r="A22" s="37" t="s">
        <v>14</v>
      </c>
      <c r="B22" s="36" t="s">
        <v>34</v>
      </c>
      <c r="C22" s="25">
        <f t="shared" si="0"/>
        <v>0</v>
      </c>
      <c r="D22" s="27"/>
      <c r="E22" s="27"/>
      <c r="F22" s="21">
        <f t="shared" si="1"/>
        <v>0</v>
      </c>
      <c r="G22" s="24" t="str">
        <f t="shared" si="2"/>
        <v>ПРОВЕРЬТЕ</v>
      </c>
    </row>
    <row r="23" spans="1:7" ht="25.5">
      <c r="A23" s="37" t="s">
        <v>35</v>
      </c>
      <c r="B23" s="36" t="s">
        <v>11</v>
      </c>
      <c r="C23" s="25">
        <f t="shared" si="0"/>
        <v>0</v>
      </c>
      <c r="D23" s="27"/>
      <c r="E23" s="27"/>
      <c r="F23" s="21">
        <f t="shared" si="1"/>
        <v>0</v>
      </c>
      <c r="G23" s="24" t="str">
        <f t="shared" si="2"/>
        <v>ПРОВЕРЬТЕ</v>
      </c>
    </row>
    <row r="24" spans="1:7" ht="63.75">
      <c r="A24" s="37" t="s">
        <v>36</v>
      </c>
      <c r="B24" s="36" t="s">
        <v>13</v>
      </c>
      <c r="C24" s="25">
        <f t="shared" si="0"/>
        <v>0</v>
      </c>
      <c r="D24" s="27"/>
      <c r="E24" s="27"/>
      <c r="F24" s="21">
        <f t="shared" si="1"/>
        <v>0</v>
      </c>
      <c r="G24" s="24" t="str">
        <f t="shared" si="2"/>
        <v>ПРОВЕРЬТЕ</v>
      </c>
    </row>
    <row r="25" spans="1:7" ht="39" thickBot="1">
      <c r="A25" s="40" t="s">
        <v>37</v>
      </c>
      <c r="B25" s="41" t="s">
        <v>15</v>
      </c>
      <c r="C25" s="33">
        <f t="shared" si="0"/>
        <v>0</v>
      </c>
      <c r="D25" s="34"/>
      <c r="E25" s="34"/>
      <c r="F25" s="21">
        <f t="shared" si="1"/>
        <v>0</v>
      </c>
      <c r="G25" s="24" t="str">
        <f t="shared" si="2"/>
        <v>ПРОВЕРЬТЕ</v>
      </c>
    </row>
    <row r="26" spans="1:6" ht="15.75">
      <c r="A26" s="53" t="s">
        <v>18</v>
      </c>
      <c r="B26" s="54"/>
      <c r="C26" s="54"/>
      <c r="D26" s="54"/>
      <c r="E26" s="54"/>
      <c r="F26" s="21"/>
    </row>
    <row r="27" spans="1:7" ht="25.5">
      <c r="A27" s="35" t="s">
        <v>38</v>
      </c>
      <c r="B27" s="36" t="s">
        <v>16</v>
      </c>
      <c r="C27" s="25">
        <f>C28+C29+C30</f>
        <v>0</v>
      </c>
      <c r="D27" s="55"/>
      <c r="E27" s="55"/>
      <c r="F27" s="21"/>
      <c r="G27" s="24"/>
    </row>
    <row r="28" spans="1:7" ht="15">
      <c r="A28" s="37" t="s">
        <v>39</v>
      </c>
      <c r="B28" s="36" t="s">
        <v>40</v>
      </c>
      <c r="C28" s="26"/>
      <c r="D28" s="55"/>
      <c r="E28" s="55"/>
      <c r="F28" s="21"/>
      <c r="G28" s="24"/>
    </row>
    <row r="29" spans="1:7" ht="25.5">
      <c r="A29" s="37" t="s">
        <v>41</v>
      </c>
      <c r="B29" s="36" t="s">
        <v>42</v>
      </c>
      <c r="C29" s="27"/>
      <c r="D29" s="55"/>
      <c r="E29" s="55"/>
      <c r="F29" s="21">
        <f aca="true" t="shared" si="3" ref="F29:F35">COUNTA(C29)</f>
        <v>0</v>
      </c>
      <c r="G29" s="24" t="str">
        <f aca="true" t="shared" si="4" ref="G29:G35">IF(F29=1," ","ПРОВЕРЬТЕ")</f>
        <v>ПРОВЕРЬТЕ</v>
      </c>
    </row>
    <row r="30" spans="1:7" ht="25.5">
      <c r="A30" s="37" t="s">
        <v>43</v>
      </c>
      <c r="B30" s="36" t="s">
        <v>44</v>
      </c>
      <c r="C30" s="27"/>
      <c r="D30" s="55"/>
      <c r="E30" s="55"/>
      <c r="F30" s="21">
        <f t="shared" si="3"/>
        <v>0</v>
      </c>
      <c r="G30" s="24" t="str">
        <f t="shared" si="4"/>
        <v>ПРОВЕРЬТЕ</v>
      </c>
    </row>
    <row r="31" spans="1:7" ht="40.5" customHeight="1">
      <c r="A31" s="37" t="s">
        <v>57</v>
      </c>
      <c r="B31" s="36" t="s">
        <v>17</v>
      </c>
      <c r="C31" s="27"/>
      <c r="D31" s="55"/>
      <c r="E31" s="55"/>
      <c r="F31" s="21">
        <f t="shared" si="3"/>
        <v>0</v>
      </c>
      <c r="G31" s="24" t="str">
        <f t="shared" si="4"/>
        <v>ПРОВЕРЬТЕ</v>
      </c>
    </row>
    <row r="32" spans="1:7" ht="56.25" customHeight="1">
      <c r="A32" s="37" t="s">
        <v>45</v>
      </c>
      <c r="B32" s="36" t="s">
        <v>19</v>
      </c>
      <c r="C32" s="27"/>
      <c r="D32" s="55"/>
      <c r="E32" s="55"/>
      <c r="F32" s="21">
        <f t="shared" si="3"/>
        <v>0</v>
      </c>
      <c r="G32" s="24" t="str">
        <f t="shared" si="4"/>
        <v>ПРОВЕРЬТЕ</v>
      </c>
    </row>
    <row r="33" spans="1:7" ht="38.25">
      <c r="A33" s="37" t="s">
        <v>65</v>
      </c>
      <c r="B33" s="36" t="s">
        <v>20</v>
      </c>
      <c r="C33" s="27"/>
      <c r="D33" s="55"/>
      <c r="E33" s="55"/>
      <c r="F33" s="21">
        <f t="shared" si="3"/>
        <v>0</v>
      </c>
      <c r="G33" s="24" t="str">
        <f t="shared" si="4"/>
        <v>ПРОВЕРЬТЕ</v>
      </c>
    </row>
    <row r="34" spans="1:7" ht="43.5" customHeight="1">
      <c r="A34" s="37" t="s">
        <v>53</v>
      </c>
      <c r="B34" s="36" t="s">
        <v>21</v>
      </c>
      <c r="C34" s="27"/>
      <c r="D34" s="55"/>
      <c r="E34" s="55"/>
      <c r="F34" s="21">
        <f t="shared" si="3"/>
        <v>0</v>
      </c>
      <c r="G34" s="24" t="str">
        <f t="shared" si="4"/>
        <v>ПРОВЕРЬТЕ</v>
      </c>
    </row>
    <row r="35" spans="1:7" ht="42.75" customHeight="1">
      <c r="A35" s="37" t="s">
        <v>51</v>
      </c>
      <c r="B35" s="36" t="s">
        <v>22</v>
      </c>
      <c r="C35" s="27"/>
      <c r="D35" s="55"/>
      <c r="E35" s="55"/>
      <c r="F35" s="21">
        <f t="shared" si="3"/>
        <v>0</v>
      </c>
      <c r="G35" s="24" t="str">
        <f t="shared" si="4"/>
        <v>ПРОВЕРЬТЕ</v>
      </c>
    </row>
    <row r="36" spans="1:7" ht="24.75" customHeight="1">
      <c r="A36" s="37" t="s">
        <v>46</v>
      </c>
      <c r="B36" s="36" t="s">
        <v>23</v>
      </c>
      <c r="C36" s="27"/>
      <c r="D36" s="55"/>
      <c r="E36" s="55"/>
      <c r="F36" s="21">
        <f aca="true" t="shared" si="5" ref="F36:F45">COUNTA(C36)</f>
        <v>0</v>
      </c>
      <c r="G36" s="24" t="str">
        <f aca="true" t="shared" si="6" ref="G36:G45">IF(F36=1," ","ПРОВЕРЬТЕ")</f>
        <v>ПРОВЕРЬТЕ</v>
      </c>
    </row>
    <row r="37" spans="1:7" ht="28.5" customHeight="1">
      <c r="A37" s="37" t="s">
        <v>47</v>
      </c>
      <c r="B37" s="36" t="s">
        <v>24</v>
      </c>
      <c r="C37" s="27"/>
      <c r="D37" s="55"/>
      <c r="E37" s="55"/>
      <c r="F37" s="21">
        <f t="shared" si="5"/>
        <v>0</v>
      </c>
      <c r="G37" s="24" t="str">
        <f t="shared" si="6"/>
        <v>ПРОВЕРЬТЕ</v>
      </c>
    </row>
    <row r="38" spans="1:7" ht="28.5" customHeight="1">
      <c r="A38" s="37" t="s">
        <v>48</v>
      </c>
      <c r="B38" s="36" t="s">
        <v>25</v>
      </c>
      <c r="C38" s="27"/>
      <c r="D38" s="55"/>
      <c r="E38" s="55"/>
      <c r="F38" s="21">
        <f t="shared" si="5"/>
        <v>0</v>
      </c>
      <c r="G38" s="24" t="str">
        <f>IF(F38=1," ","ПРОВЕРЬТЕ")</f>
        <v>ПРОВЕРЬТЕ</v>
      </c>
    </row>
    <row r="39" spans="1:7" ht="28.5" customHeight="1">
      <c r="A39" s="37" t="s">
        <v>66</v>
      </c>
      <c r="B39" s="36" t="s">
        <v>58</v>
      </c>
      <c r="C39" s="27"/>
      <c r="D39" s="55"/>
      <c r="E39" s="55"/>
      <c r="F39" s="21">
        <f t="shared" si="5"/>
        <v>0</v>
      </c>
      <c r="G39" s="24" t="str">
        <f>IF(F39=1," ","ПРОВЕРЬТЕ")</f>
        <v>ПРОВЕРЬТЕ</v>
      </c>
    </row>
    <row r="40" spans="1:7" ht="31.5" customHeight="1">
      <c r="A40" s="37" t="s">
        <v>52</v>
      </c>
      <c r="B40" s="36" t="s">
        <v>59</v>
      </c>
      <c r="C40" s="27"/>
      <c r="D40" s="55"/>
      <c r="E40" s="55"/>
      <c r="F40" s="21">
        <f t="shared" si="5"/>
        <v>0</v>
      </c>
      <c r="G40" s="24" t="str">
        <f t="shared" si="6"/>
        <v>ПРОВЕРЬТЕ</v>
      </c>
    </row>
    <row r="41" spans="1:7" ht="44.25" customHeight="1">
      <c r="A41" s="37" t="s">
        <v>51</v>
      </c>
      <c r="B41" s="36" t="s">
        <v>60</v>
      </c>
      <c r="C41" s="27"/>
      <c r="D41" s="55"/>
      <c r="E41" s="55"/>
      <c r="F41" s="21">
        <f t="shared" si="5"/>
        <v>0</v>
      </c>
      <c r="G41" s="24" t="str">
        <f t="shared" si="6"/>
        <v>ПРОВЕРЬТЕ</v>
      </c>
    </row>
    <row r="42" spans="1:7" ht="22.5" customHeight="1">
      <c r="A42" s="37" t="s">
        <v>46</v>
      </c>
      <c r="B42" s="36" t="s">
        <v>61</v>
      </c>
      <c r="C42" s="27"/>
      <c r="D42" s="55"/>
      <c r="E42" s="55"/>
      <c r="F42" s="21">
        <f t="shared" si="5"/>
        <v>0</v>
      </c>
      <c r="G42" s="24" t="str">
        <f t="shared" si="6"/>
        <v>ПРОВЕРЬТЕ</v>
      </c>
    </row>
    <row r="43" spans="1:7" ht="33" customHeight="1">
      <c r="A43" s="37" t="s">
        <v>47</v>
      </c>
      <c r="B43" s="36" t="s">
        <v>62</v>
      </c>
      <c r="C43" s="27"/>
      <c r="D43" s="55"/>
      <c r="E43" s="55"/>
      <c r="F43" s="21">
        <f t="shared" si="5"/>
        <v>0</v>
      </c>
      <c r="G43" s="24" t="str">
        <f t="shared" si="6"/>
        <v>ПРОВЕРЬТЕ</v>
      </c>
    </row>
    <row r="44" spans="1:7" ht="33" customHeight="1">
      <c r="A44" s="37" t="s">
        <v>48</v>
      </c>
      <c r="B44" s="36" t="s">
        <v>63</v>
      </c>
      <c r="C44" s="27"/>
      <c r="D44" s="55"/>
      <c r="E44" s="55"/>
      <c r="F44" s="21">
        <f t="shared" si="5"/>
        <v>0</v>
      </c>
      <c r="G44" s="24" t="str">
        <f t="shared" si="6"/>
        <v>ПРОВЕРЬТЕ</v>
      </c>
    </row>
    <row r="45" spans="1:7" ht="29.25" customHeight="1">
      <c r="A45" s="37" t="s">
        <v>66</v>
      </c>
      <c r="B45" s="36" t="s">
        <v>64</v>
      </c>
      <c r="C45" s="27"/>
      <c r="D45" s="55"/>
      <c r="E45" s="55"/>
      <c r="F45" s="21">
        <f t="shared" si="5"/>
        <v>0</v>
      </c>
      <c r="G45" s="24" t="str">
        <f t="shared" si="6"/>
        <v>ПРОВЕРЬТЕ</v>
      </c>
    </row>
    <row r="46" spans="1:4" ht="8.25" customHeight="1">
      <c r="A46" s="44" t="s">
        <v>29</v>
      </c>
      <c r="B46" s="44"/>
      <c r="C46" s="28"/>
      <c r="D46" s="2"/>
    </row>
    <row r="47" spans="1:7" ht="15">
      <c r="A47" s="29" t="s">
        <v>30</v>
      </c>
      <c r="C47" s="49"/>
      <c r="D47" s="49"/>
      <c r="E47" s="49"/>
      <c r="F47" s="30">
        <f>COUNTA(C47)</f>
        <v>0</v>
      </c>
      <c r="G47" s="24" t="str">
        <f>IF(F47=1," ","ПРОВЕРЬТЕ")</f>
        <v>ПРОВЕРЬТЕ</v>
      </c>
    </row>
    <row r="48" spans="2:6" ht="15">
      <c r="B48" s="2"/>
      <c r="C48" s="69" t="s">
        <v>26</v>
      </c>
      <c r="D48" s="69"/>
      <c r="E48" s="69"/>
      <c r="F48" s="21"/>
    </row>
    <row r="49" spans="2:6" ht="15">
      <c r="B49" s="2"/>
      <c r="C49" s="31"/>
      <c r="D49" s="47"/>
      <c r="E49" s="47"/>
      <c r="F49" s="21"/>
    </row>
    <row r="50" spans="2:6" ht="15">
      <c r="B50" s="2"/>
      <c r="C50" s="31"/>
      <c r="D50" s="47"/>
      <c r="E50" s="47"/>
      <c r="F50" s="21"/>
    </row>
    <row r="51" spans="2:6" ht="15">
      <c r="B51" s="2"/>
      <c r="C51" s="31"/>
      <c r="D51" s="47"/>
      <c r="E51" s="47"/>
      <c r="F51" s="21"/>
    </row>
    <row r="52" spans="2:6" ht="15">
      <c r="B52" s="2"/>
      <c r="C52" s="31"/>
      <c r="D52" s="47"/>
      <c r="E52" s="47"/>
      <c r="F52" s="21"/>
    </row>
    <row r="53" spans="2:6" ht="15">
      <c r="B53" s="2"/>
      <c r="C53" s="31"/>
      <c r="D53" s="47"/>
      <c r="E53" s="47"/>
      <c r="F53" s="21"/>
    </row>
    <row r="54" spans="2:6" ht="15">
      <c r="B54" s="2"/>
      <c r="C54" s="31"/>
      <c r="D54" s="48" t="s">
        <v>49</v>
      </c>
      <c r="E54" s="48"/>
      <c r="F54" s="21"/>
    </row>
    <row r="55" spans="2:6" ht="15">
      <c r="B55" s="2"/>
      <c r="C55" s="31"/>
      <c r="D55" s="68"/>
      <c r="E55" s="68"/>
      <c r="F55" s="21"/>
    </row>
    <row r="56" spans="2:7" ht="15">
      <c r="B56" s="2"/>
      <c r="C56" s="31"/>
      <c r="D56" s="71"/>
      <c r="E56" s="72"/>
      <c r="F56" s="30">
        <f>COUNTA(D56)</f>
        <v>0</v>
      </c>
      <c r="G56" s="24" t="str">
        <f>IF(F56=1," ","ПРОВЕРЬТЕ")</f>
        <v>ПРОВЕРЬТЕ</v>
      </c>
    </row>
    <row r="57" spans="2:6" ht="15">
      <c r="B57" s="2"/>
      <c r="C57" s="31"/>
      <c r="D57" s="69" t="s">
        <v>27</v>
      </c>
      <c r="E57" s="70"/>
      <c r="F57" s="21"/>
    </row>
    <row r="58" spans="1:6" ht="15">
      <c r="A58" s="45" t="str">
        <f>IF(F59=36,"Спасибо, Вы заполнили все необходимые ячейки, отчет принимается к рассмотрению содержания по существу","   ")</f>
        <v>   </v>
      </c>
      <c r="B58" s="45"/>
      <c r="C58" s="45"/>
      <c r="D58" s="45"/>
      <c r="E58" s="45"/>
      <c r="F58" s="21"/>
    </row>
    <row r="59" spans="1:6" ht="21.75" customHeight="1">
      <c r="A59" s="45"/>
      <c r="B59" s="45"/>
      <c r="C59" s="45"/>
      <c r="D59" s="45"/>
      <c r="E59" s="45"/>
      <c r="F59" s="21">
        <f>F8+F15+F17+F20+F21+F22+F23+F24+F25+F29+F30+F31+F32+F33+F34+F35+F36+F37+F38+F39+F40+F41+F42+F43+F44+F45+F47+F56</f>
        <v>0</v>
      </c>
    </row>
    <row r="60" spans="1:6" ht="15">
      <c r="A60" s="46" t="str">
        <f>IF(F59&lt;36,"Не заполнены ВСЕ обязательные для заполнения ячейки . Красного слова ПРОВЕРЬТЕ быть не должно! Отчет НЕ МОЖЕТ БЫТЬ ПРИНЯТ  к зачету И БУДЕТ ВОЗВРАЩЕН на доработку","")</f>
        <v>Не заполнены ВСЕ обязательные для заполнения ячейки . Красного слова ПРОВЕРЬТЕ быть не должно! Отчет НЕ МОЖЕТ БЫТЬ ПРИНЯТ  к зачету И БУДЕТ ВОЗВРАЩЕН на доработку</v>
      </c>
      <c r="B60" s="46"/>
      <c r="C60" s="46"/>
      <c r="D60" s="46"/>
      <c r="E60" s="46"/>
      <c r="F60" s="21"/>
    </row>
    <row r="61" spans="1:6" ht="15">
      <c r="A61" s="46"/>
      <c r="B61" s="46"/>
      <c r="C61" s="46"/>
      <c r="D61" s="46"/>
      <c r="E61" s="46"/>
      <c r="F61" s="21"/>
    </row>
    <row r="62" spans="1:6" ht="15">
      <c r="A62" s="3"/>
      <c r="B62" s="2"/>
      <c r="C62" s="31"/>
      <c r="D62" s="2"/>
      <c r="E62" s="2"/>
      <c r="F62" s="21"/>
    </row>
    <row r="63" spans="1:6" ht="15">
      <c r="A63" s="42"/>
      <c r="B63" s="42"/>
      <c r="C63" s="42"/>
      <c r="D63" s="42"/>
      <c r="E63" s="42"/>
      <c r="F63" s="21"/>
    </row>
    <row r="64" spans="1:6" ht="15">
      <c r="A64" s="43"/>
      <c r="B64" s="43"/>
      <c r="C64" s="43"/>
      <c r="D64" s="43"/>
      <c r="E64" s="43"/>
      <c r="F64" s="21"/>
    </row>
    <row r="65" ht="15">
      <c r="F65" s="21"/>
    </row>
  </sheetData>
  <sheetProtection password="CE16" sheet="1" objects="1" scenarios="1" selectLockedCells="1"/>
  <mergeCells count="24">
    <mergeCell ref="C11:C12"/>
    <mergeCell ref="D11:E11"/>
    <mergeCell ref="D55:E55"/>
    <mergeCell ref="D57:E57"/>
    <mergeCell ref="C48:E48"/>
    <mergeCell ref="D56:E56"/>
    <mergeCell ref="E1:E7"/>
    <mergeCell ref="A14:E14"/>
    <mergeCell ref="A26:E26"/>
    <mergeCell ref="D27:E45"/>
    <mergeCell ref="A1:D1"/>
    <mergeCell ref="A8:A9"/>
    <mergeCell ref="B8:E9"/>
    <mergeCell ref="A3:D6"/>
    <mergeCell ref="A11:A12"/>
    <mergeCell ref="B11:B12"/>
    <mergeCell ref="A63:E63"/>
    <mergeCell ref="A64:E64"/>
    <mergeCell ref="A46:B46"/>
    <mergeCell ref="A58:E59"/>
    <mergeCell ref="A60:E61"/>
    <mergeCell ref="D49:E53"/>
    <mergeCell ref="D54:E54"/>
    <mergeCell ref="C47:E47"/>
  </mergeCells>
  <conditionalFormatting sqref="E1:E7">
    <cfRule type="cellIs" priority="4" dxfId="1" operator="lessThan" stopIfTrue="1">
      <formula>36</formula>
    </cfRule>
    <cfRule type="cellIs" priority="5" dxfId="0" operator="equal" stopIfTrue="1">
      <formula>36</formula>
    </cfRule>
  </conditionalFormatting>
  <conditionalFormatting sqref="D15">
    <cfRule type="colorScale" priority="3" dxfId="2">
      <colorScale>
        <cfvo type="num" val="0"/>
        <cfvo type="num" val="0"/>
        <color rgb="FFFF7128"/>
        <color rgb="FFFFEF9C"/>
      </colorScale>
    </cfRule>
  </conditionalFormatting>
  <conditionalFormatting sqref="D15:E25">
    <cfRule type="colorScale" priority="2" dxfId="2">
      <colorScale>
        <cfvo type="num" val="0"/>
        <cfvo type="num" val="0"/>
        <color rgb="FFFF7128"/>
        <color theme="0"/>
      </colorScale>
    </cfRule>
  </conditionalFormatting>
  <conditionalFormatting sqref="C28:C45">
    <cfRule type="colorScale" priority="1" dxfId="2">
      <colorScale>
        <cfvo type="num" val="0"/>
        <cfvo type="num" val="0"/>
        <color rgb="FFFF7128"/>
        <color theme="0"/>
      </colorScale>
    </cfRule>
  </conditionalFormatting>
  <dataValidations count="2">
    <dataValidation type="whole" operator="greaterThanOrEqual" allowBlank="1" showInputMessage="1" showErrorMessage="1" error="допускается ввод только цифровых данных!!" sqref="C28:C45">
      <formula1>0</formula1>
    </dataValidation>
    <dataValidation type="whole" operator="greaterThanOrEqual" allowBlank="1" showErrorMessage="1" errorTitle="ошибка ввода!" error="допускается ввод только цифровых значений!!" sqref="D15:E25">
      <formula1>0</formula1>
    </dataValidation>
  </dataValidations>
  <printOptions/>
  <pageMargins left="0.31496062992125984" right="0.31496062992125984" top="0.3543307086614173" bottom="0.354330708661417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zhilina</dc:creator>
  <cp:keywords/>
  <dc:description/>
  <cp:lastModifiedBy>Admin</cp:lastModifiedBy>
  <cp:lastPrinted>2018-10-15T08:17:35Z</cp:lastPrinted>
  <dcterms:created xsi:type="dcterms:W3CDTF">2011-11-11T10:33:54Z</dcterms:created>
  <dcterms:modified xsi:type="dcterms:W3CDTF">2021-12-20T10:05:12Z</dcterms:modified>
  <cp:category/>
  <cp:version/>
  <cp:contentType/>
  <cp:contentStatus/>
</cp:coreProperties>
</file>